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480" windowHeight="11400" activeTab="0"/>
  </bookViews>
  <sheets>
    <sheet name="стр.1" sheetId="1" r:id="rId1"/>
    <sheet name="стр.2_3" sheetId="2" r:id="rId2"/>
    <sheet name="стр.4-7 (2)" sheetId="3" r:id="rId3"/>
  </sheets>
  <definedNames>
    <definedName name="_xlnm.Print_Titles" localSheetId="1">'стр.2_3'!$4:$4</definedName>
    <definedName name="_xlnm.Print_Area" localSheetId="0">'стр.1'!$A$1:$DD$45</definedName>
    <definedName name="_xlnm.Print_Area" localSheetId="1">'стр.2_3'!$A$1:$DD$76</definedName>
    <definedName name="_xlnm.Print_Area" localSheetId="2">'стр.4-7 (2)'!$A$1:$E$235</definedName>
  </definedNames>
  <calcPr fullCalcOnLoad="1"/>
</workbook>
</file>

<file path=xl/sharedStrings.xml><?xml version="1.0" encoding="utf-8"?>
<sst xmlns="http://schemas.openxmlformats.org/spreadsheetml/2006/main" count="378" uniqueCount="199">
  <si>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</si>
  <si>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</si>
  <si>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</si>
  <si>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</si>
  <si>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</si>
  <si>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</si>
  <si>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</si>
  <si>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</si>
  <si>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</si>
  <si>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</si>
  <si>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</si>
  <si>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</si>
  <si>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</si>
  <si>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</si>
  <si>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</si>
  <si>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</si>
  <si>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</si>
  <si>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</si>
  <si>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</si>
  <si>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</si>
  <si>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</si>
  <si>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</si>
  <si>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</si>
  <si>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</si>
  <si>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</si>
  <si>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</si>
  <si>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</si>
  <si>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</si>
  <si>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</si>
  <si>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Бюджетные инвестиции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</si>
  <si>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</si>
  <si>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</si>
  <si>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</si>
  <si>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</si>
  <si>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</si>
  <si>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</si>
  <si>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</si>
  <si>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</si>
  <si>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</si>
  <si>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</si>
  <si>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</si>
  <si>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</si>
  <si>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</si>
  <si>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</si>
  <si>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</si>
  <si>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</si>
  <si>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</si>
  <si>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</si>
  <si>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</si>
  <si>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</si>
  <si>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</si>
  <si>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</si>
  <si>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</si>
  <si>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</si>
  <si>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</si>
  <si>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</si>
  <si>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</si>
  <si>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</si>
  <si>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</si>
  <si>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</si>
  <si>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</si>
  <si>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Приложение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</si>
  <si>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</si>
  <si>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</si>
  <si>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</si>
  <si>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</si>
  <si>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</si>
  <si>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</si>
  <si>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</si>
  <si>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</si>
  <si>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</si>
  <si>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</si>
  <si>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</si>
  <si>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</si>
  <si>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</si>
  <si>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</si>
  <si>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</si>
  <si>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</si>
  <si>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</si>
  <si>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</si>
  <si>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</si>
  <si>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</si>
  <si>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</si>
  <si>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</si>
  <si>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</si>
  <si>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</si>
  <si>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</si>
  <si>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</si>
  <si>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</si>
  <si>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</si>
  <si>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</si>
  <si>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</si>
  <si>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</si>
  <si>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</si>
  <si>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</si>
  <si>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</si>
  <si>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</si>
  <si>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</si>
  <si>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</si>
  <si>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</si>
  <si>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</si>
  <si>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</si>
  <si>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</si>
  <si>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</si>
  <si>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</si>
  <si>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акций и иных форм участия в капитале</t>
  </si>
  <si>
    <t>2.2.3. по выданным авансам на коммунальные услуги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</si>
  <si>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</si>
  <si>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</si>
  <si>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</si>
  <si>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</si>
  <si>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</si>
  <si>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</si>
  <si>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Наименование муниципального</t>
  </si>
  <si>
    <t>бюджетного (автономного)</t>
  </si>
  <si>
    <t>муниципального бюджетного (автономного)</t>
  </si>
  <si>
    <t>1.1. Цели деятельности муниципального бюджетного(автономного) учреждения (подразделения):</t>
  </si>
  <si>
    <t>1.2. Виды деятельности муниципального бюджетного(автономного) учреждения (подразделения):</t>
  </si>
  <si>
    <t xml:space="preserve">II. Показатели финансового состояния учреждения </t>
  </si>
  <si>
    <t>1.1. Общая балансовая стоимость недвижимого муниципального имущества, всего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</si>
  <si>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</si>
  <si>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</si>
  <si>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</si>
  <si>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</si>
  <si>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</si>
  <si>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</si>
  <si>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3.2. Кредиторская задолженность по расчетам с поставщиками и подрядчиками за счет средств бюджета города Пензы, всего:</t>
  </si>
  <si>
    <t>Субсидии на выполнение муниципального задания</t>
  </si>
  <si>
    <t xml:space="preserve">I. Сведения о деятельности муниципального (автономного) бюджетного учреждения 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</si>
  <si>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</si>
  <si>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Увеличение стоимости ценных бумаг, кроме акций и иных форм участия в капитале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</si>
  <si>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</si>
  <si>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</si>
  <si>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</si>
  <si>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</si>
  <si>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Субсидии на выполнении муниципального задания</t>
  </si>
  <si>
    <t>Субсидии на иные цели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</si>
  <si>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</si>
  <si>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04.01.611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</si>
  <si>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</si>
  <si>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Начисления на выплаты по оплате труда</t>
  </si>
  <si>
    <t xml:space="preserve">Поступление нефинансовых активов, всего </t>
  </si>
  <si>
    <t>Расходы по финансированию муниципальных общеобразовательных учреждений в части реализации ими основных общеобразовательных программ</t>
  </si>
  <si>
    <t>…</t>
  </si>
  <si>
    <t>Субсидии бюджетным учреждениям на иные цели зас счет средств бюджета города Пензы</t>
  </si>
  <si>
    <t>05.01.612</t>
  </si>
  <si>
    <t>Долгосрочная целевая программа "Пожарная безопасность города Пензы на 2010-2012 годы"</t>
  </si>
  <si>
    <t>Ведомственная целевая программа развития "Дошкольное детство(2011-2013 гг.)"</t>
  </si>
  <si>
    <t>Субсидии бюджетным учреждениям на иные цели зас счет федеральных средств</t>
  </si>
  <si>
    <t>05.04.612</t>
  </si>
  <si>
    <t>Ежемесячное денежное вознаграждение за классное руководство</t>
  </si>
  <si>
    <t>Субсидии на выплату пособий и компенсаций за счет средств Пензенской области</t>
  </si>
  <si>
    <t>05.10.321</t>
  </si>
  <si>
    <t>Исполнение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в муниципальных образовательных учреждениях города Пензы</t>
  </si>
  <si>
    <t>04.02.000</t>
  </si>
  <si>
    <t>Аренда</t>
  </si>
  <si>
    <t>04.04.000</t>
  </si>
  <si>
    <t>Поступление финансовых активов, всего</t>
  </si>
  <si>
    <t>(автономного) учреждения (подразделения)</t>
  </si>
  <si>
    <t>(уполномоченное лицо)</t>
  </si>
  <si>
    <t>Заместитель руководителя муниципального бюджетного</t>
  </si>
  <si>
    <t>(автономного) учреждения (подразделения) по</t>
  </si>
  <si>
    <t>финансовым вопросам</t>
  </si>
  <si>
    <t>Исполнитель</t>
  </si>
  <si>
    <t xml:space="preserve">Муниципальное бюджетное дошкольное образовательное учреждение детский сад комбинированного вида № 147 </t>
  </si>
  <si>
    <t>5837005130/583701001</t>
  </si>
  <si>
    <t>Управление образования города Пензы</t>
  </si>
  <si>
    <t>Россия, Пензенская область, город Пенза, улица Терновского, 178</t>
  </si>
  <si>
    <t>Расходы по финансированию муниципальных общеобразовательных учреждений в части модернизации региональной системы общего образования (обеспечение соотношения среднемесячной заработной платы учителей в Пензенской области за четвертый квартал текущего года</t>
  </si>
  <si>
    <t>Долгосрочная целевая программа "Организация отдыха, оздоровления , занятости детей и подростков в городе Пензе на 2011-2015 годы"</t>
  </si>
  <si>
    <t>Долгосрочная целевая программа города Пензы "Здоровый ребенок" на 2011-2013 годы</t>
  </si>
  <si>
    <t xml:space="preserve">        Долгосрочная целевая программа "Укрепление материально-технической базы и проведение капитального ремонта зданий и сооружений учреждений, в отношении которых функции и полномочия учредителя осуществляет Управление образования города Пензы, и здания Управления образования города Пензы.</t>
  </si>
  <si>
    <t xml:space="preserve">        Долгосрочная целевая программа " Профилактика терроризма и экстремизма в городе Пензе на 2010-2013 годы"</t>
  </si>
  <si>
    <t>Долгосрочная целевая программа "Многодетная семья, 2011-2016 годы"</t>
  </si>
  <si>
    <t>Долгосрочная целевая программа "Школьное молоко" на период 2011-2013 годы"</t>
  </si>
  <si>
    <t xml:space="preserve"> Долгосрочная целевая программа города Пензы "Совершенствование организации питания обучающихся муниципальных общеобразовательных учреждений города Пензы на основе внедрения новых технологий приготовления пищи на 2011-2013 годы"</t>
  </si>
  <si>
    <t xml:space="preserve">        Мероприятия по выполнению наказов избирателей, поступивших депутатам Пензенской городской Думы</t>
  </si>
  <si>
    <t>Субсидии бюджетным учреждениям на иные цели зас счет средств бюджета Пензенской области</t>
  </si>
  <si>
    <t>05.10.612</t>
  </si>
  <si>
    <t xml:space="preserve">        Областная целевая программа энергосбережения и повышения энергетической эффективности Пензенской области на 2010 2020 годы</t>
  </si>
  <si>
    <t xml:space="preserve">        Подпрограмма "Организация отдыха, оздоровления и занятости детей и подростков" (в оздоровительных лагерях с дневным пребыванием детей в период школьных каникул)</t>
  </si>
  <si>
    <t xml:space="preserve">(автономного) учреждения (подразделения)                                                                             </t>
  </si>
  <si>
    <t>Руководитель муниципального бюджетного                                                           Н. В. Козлова</t>
  </si>
  <si>
    <t xml:space="preserve">Главный бухгалтер муниципального бюджетного                                                 Т. В. Курчинская                                                                 </t>
  </si>
  <si>
    <t>тел.93-50-29</t>
  </si>
  <si>
    <t>Начальник Управления образования города Пензы</t>
  </si>
  <si>
    <t>Ю. А. Голодяев</t>
  </si>
  <si>
    <t>Охрана жизни и укрепление физического и психического здоровья детей. Обеспечение познавательно-речевого, социально-личностного, художественно-эстетического и физического развития детей. Воспитание (с учетомвозрастных категорий детей) гражданственности, уважения к правам и свободам человека, любви к окружающей природе, Родине, семье. Взаимодействие с семьей для обеспечения полноценного  развития ребенка. Оказание консультативной и методической помощи родителям (законным представителям) по вопросам обучения и развития детей.</t>
  </si>
  <si>
    <t>ведение образоваительной деятельности</t>
  </si>
  <si>
    <t>физическо-оздоровительная, художественно-эстетическая и познавательно-речевая деятельность</t>
  </si>
  <si>
    <t>27769303</t>
  </si>
  <si>
    <t>383</t>
  </si>
  <si>
    <t>13</t>
  </si>
  <si>
    <t>января</t>
  </si>
  <si>
    <t>01</t>
  </si>
  <si>
    <t>Услуга 1 дополнительные образовательные услуги</t>
  </si>
  <si>
    <t>Услуга 2 родительская плата</t>
  </si>
  <si>
    <t>29 декабря 2013 года</t>
  </si>
  <si>
    <t>01.01.2013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</si>
</sst>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8" fillId="0" borderId="13" xfId="52" applyFont="1" applyBorder="1" applyAlignment="1">
      <alignment horizontal="center" vertical="top" wrapText="1"/>
      <protection/>
    </xf>
    <xf numFmtId="0" fontId="8" fillId="0" borderId="13" xfId="52" applyFont="1" applyBorder="1" applyAlignment="1">
      <alignment vertical="top" wrapText="1"/>
      <protection/>
    </xf>
    <xf numFmtId="0" fontId="7" fillId="0" borderId="13" xfId="52" applyFont="1" applyBorder="1" applyAlignment="1">
      <alignment vertical="top" wrapText="1"/>
      <protection/>
    </xf>
    <xf numFmtId="0" fontId="9" fillId="0" borderId="13" xfId="52" applyFont="1" applyBorder="1" applyAlignment="1">
      <alignment horizontal="center" vertical="top" wrapText="1"/>
      <protection/>
    </xf>
    <xf numFmtId="0" fontId="7" fillId="0" borderId="13" xfId="52" applyFont="1" applyBorder="1">
      <alignment/>
      <protection/>
    </xf>
    <xf numFmtId="0" fontId="7" fillId="0" borderId="13" xfId="52" applyFont="1" applyBorder="1" applyAlignment="1">
      <alignment wrapText="1"/>
      <protection/>
    </xf>
    <xf numFmtId="0" fontId="8" fillId="0" borderId="13" xfId="52" applyFont="1" applyBorder="1" applyAlignment="1">
      <alignment horizontal="center" wrapText="1"/>
      <protection/>
    </xf>
    <xf numFmtId="0" fontId="9" fillId="0" borderId="13" xfId="52" applyFont="1" applyBorder="1" applyAlignment="1">
      <alignment horizontal="center" wrapText="1"/>
      <protection/>
    </xf>
    <xf numFmtId="0" fontId="8" fillId="0" borderId="14" xfId="52" applyFont="1" applyBorder="1" applyAlignment="1">
      <alignment horizontal="center" vertical="top" wrapText="1"/>
      <protection/>
    </xf>
    <xf numFmtId="0" fontId="11" fillId="0" borderId="15" xfId="52" applyFont="1" applyBorder="1" applyAlignment="1">
      <alignment horizontal="center" vertical="top" wrapText="1"/>
      <protection/>
    </xf>
    <xf numFmtId="0" fontId="8" fillId="0" borderId="16" xfId="52" applyFont="1" applyBorder="1" applyAlignment="1">
      <alignment vertical="top" wrapText="1"/>
      <protection/>
    </xf>
    <xf numFmtId="0" fontId="8" fillId="0" borderId="16" xfId="52" applyFont="1" applyBorder="1" applyAlignment="1">
      <alignment wrapText="1"/>
      <protection/>
    </xf>
    <xf numFmtId="0" fontId="10" fillId="0" borderId="16" xfId="52" applyFont="1" applyBorder="1" applyAlignment="1">
      <alignment vertical="top" wrapText="1"/>
      <protection/>
    </xf>
    <xf numFmtId="0" fontId="12" fillId="0" borderId="16" xfId="52" applyFont="1" applyBorder="1" applyAlignment="1">
      <alignment wrapText="1"/>
      <protection/>
    </xf>
    <xf numFmtId="0" fontId="10" fillId="0" borderId="16" xfId="52" applyFont="1" applyBorder="1" applyAlignment="1">
      <alignment vertical="top"/>
      <protection/>
    </xf>
    <xf numFmtId="0" fontId="12" fillId="0" borderId="16" xfId="52" applyFont="1" applyBorder="1" applyAlignment="1">
      <alignment vertical="top" wrapText="1"/>
      <protection/>
    </xf>
    <xf numFmtId="0" fontId="12" fillId="0" borderId="16" xfId="52" applyFont="1" applyBorder="1" applyAlignment="1">
      <alignment wrapText="1"/>
      <protection/>
    </xf>
    <xf numFmtId="0" fontId="10" fillId="0" borderId="17" xfId="52" applyFont="1" applyBorder="1" applyAlignment="1">
      <alignment vertical="top" wrapText="1"/>
      <protection/>
    </xf>
    <xf numFmtId="0" fontId="7" fillId="0" borderId="18" xfId="52" applyFont="1" applyBorder="1" applyAlignment="1">
      <alignment vertical="top" wrapText="1"/>
      <protection/>
    </xf>
    <xf numFmtId="0" fontId="8" fillId="0" borderId="18" xfId="52" applyFont="1" applyBorder="1" applyAlignment="1">
      <alignment horizontal="center" vertical="top" wrapText="1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8" fillId="0" borderId="19" xfId="52" applyNumberFormat="1" applyFont="1" applyBorder="1" applyAlignment="1">
      <alignment horizontal="center" vertical="top" wrapText="1"/>
      <protection/>
    </xf>
    <xf numFmtId="4" fontId="8" fillId="0" borderId="20" xfId="52" applyNumberFormat="1" applyFont="1" applyBorder="1" applyAlignment="1">
      <alignment horizontal="right" vertical="top" wrapText="1"/>
      <protection/>
    </xf>
    <xf numFmtId="4" fontId="13" fillId="0" borderId="20" xfId="52" applyNumberFormat="1" applyFont="1" applyBorder="1" applyAlignment="1">
      <alignment horizontal="right" vertical="top" wrapText="1"/>
      <protection/>
    </xf>
    <xf numFmtId="4" fontId="0" fillId="0" borderId="0" xfId="0" applyNumberFormat="1" applyAlignment="1">
      <alignment/>
    </xf>
    <xf numFmtId="4" fontId="8" fillId="0" borderId="20" xfId="52" applyNumberFormat="1" applyFont="1" applyBorder="1" applyAlignment="1">
      <alignment vertical="top" wrapText="1"/>
      <protection/>
    </xf>
    <xf numFmtId="0" fontId="10" fillId="33" borderId="16" xfId="52" applyFont="1" applyFill="1" applyBorder="1" applyAlignment="1">
      <alignment vertical="top" wrapText="1"/>
      <protection/>
    </xf>
    <xf numFmtId="0" fontId="8" fillId="33" borderId="13" xfId="52" applyFont="1" applyFill="1" applyBorder="1" applyAlignment="1">
      <alignment horizontal="center" vertical="top" wrapText="1"/>
      <protection/>
    </xf>
    <xf numFmtId="0" fontId="7" fillId="33" borderId="13" xfId="52" applyFont="1" applyFill="1" applyBorder="1" applyAlignment="1">
      <alignment vertical="top" wrapText="1"/>
      <protection/>
    </xf>
    <xf numFmtId="4" fontId="13" fillId="33" borderId="20" xfId="52" applyNumberFormat="1" applyFont="1" applyFill="1" applyBorder="1" applyAlignment="1">
      <alignment horizontal="right" vertical="top" wrapText="1"/>
      <protection/>
    </xf>
    <xf numFmtId="0" fontId="0" fillId="33" borderId="0" xfId="0" applyFill="1" applyAlignment="1">
      <alignment/>
    </xf>
    <xf numFmtId="4" fontId="14" fillId="0" borderId="20" xfId="52" applyNumberFormat="1" applyFont="1" applyBorder="1" applyAlignment="1">
      <alignment horizontal="right" vertical="top" wrapText="1"/>
      <protection/>
    </xf>
    <xf numFmtId="4" fontId="15" fillId="0" borderId="20" xfId="52" applyNumberFormat="1" applyFont="1" applyBorder="1" applyAlignment="1">
      <alignment horizontal="right" vertical="top" wrapText="1"/>
      <protection/>
    </xf>
    <xf numFmtId="0" fontId="6" fillId="34" borderId="13" xfId="0" applyFont="1" applyFill="1" applyBorder="1" applyAlignment="1">
      <alignment vertical="top" wrapText="1"/>
    </xf>
    <xf numFmtId="4" fontId="14" fillId="0" borderId="20" xfId="52" applyNumberFormat="1" applyFont="1" applyBorder="1" applyAlignment="1">
      <alignment horizontal="right" wrapText="1"/>
      <protection/>
    </xf>
    <xf numFmtId="0" fontId="6" fillId="35" borderId="13" xfId="0" applyFont="1" applyFill="1" applyBorder="1" applyAlignment="1">
      <alignment vertical="top" wrapText="1"/>
    </xf>
    <xf numFmtId="0" fontId="7" fillId="35" borderId="13" xfId="52" applyFont="1" applyFill="1" applyBorder="1">
      <alignment/>
      <protection/>
    </xf>
    <xf numFmtId="0" fontId="9" fillId="35" borderId="13" xfId="52" applyFont="1" applyFill="1" applyBorder="1" applyAlignment="1">
      <alignment horizontal="center" wrapText="1"/>
      <protection/>
    </xf>
    <xf numFmtId="4" fontId="14" fillId="35" borderId="20" xfId="52" applyNumberFormat="1" applyFont="1" applyFill="1" applyBorder="1" applyAlignment="1">
      <alignment horizontal="right" vertical="top" wrapText="1"/>
      <protection/>
    </xf>
    <xf numFmtId="0" fontId="0" fillId="35" borderId="0" xfId="0" applyFill="1" applyAlignment="1">
      <alignment/>
    </xf>
    <xf numFmtId="0" fontId="10" fillId="35" borderId="16" xfId="52" applyFont="1" applyFill="1" applyBorder="1" applyAlignment="1">
      <alignment vertical="top" wrapText="1"/>
      <protection/>
    </xf>
    <xf numFmtId="0" fontId="7" fillId="35" borderId="13" xfId="52" applyFont="1" applyFill="1" applyBorder="1" applyAlignment="1">
      <alignment wrapText="1"/>
      <protection/>
    </xf>
    <xf numFmtId="0" fontId="8" fillId="35" borderId="13" xfId="52" applyFont="1" applyFill="1" applyBorder="1" applyAlignment="1">
      <alignment horizontal="center" wrapText="1"/>
      <protection/>
    </xf>
    <xf numFmtId="4" fontId="8" fillId="35" borderId="20" xfId="52" applyNumberFormat="1" applyFont="1" applyFill="1" applyBorder="1" applyAlignment="1">
      <alignment horizontal="right" vertical="top" wrapText="1"/>
      <protection/>
    </xf>
    <xf numFmtId="4" fontId="8" fillId="35" borderId="20" xfId="52" applyNumberFormat="1" applyFont="1" applyFill="1" applyBorder="1" applyAlignment="1">
      <alignment vertical="top" wrapText="1"/>
      <protection/>
    </xf>
    <xf numFmtId="0" fontId="12" fillId="35" borderId="16" xfId="52" applyFont="1" applyFill="1" applyBorder="1" applyAlignment="1">
      <alignment vertical="top" wrapText="1"/>
      <protection/>
    </xf>
    <xf numFmtId="4" fontId="14" fillId="35" borderId="20" xfId="52" applyNumberFormat="1" applyFont="1" applyFill="1" applyBorder="1" applyAlignment="1">
      <alignment horizontal="right" wrapText="1"/>
      <protection/>
    </xf>
    <xf numFmtId="4" fontId="13" fillId="35" borderId="20" xfId="52" applyNumberFormat="1" applyFont="1" applyFill="1" applyBorder="1" applyAlignment="1">
      <alignment horizontal="right" wrapText="1"/>
      <protection/>
    </xf>
    <xf numFmtId="0" fontId="8" fillId="33" borderId="13" xfId="52" applyFont="1" applyFill="1" applyBorder="1" applyAlignment="1">
      <alignment horizontal="center"/>
      <protection/>
    </xf>
    <xf numFmtId="0" fontId="7" fillId="33" borderId="13" xfId="52" applyFont="1" applyFill="1" applyBorder="1" applyAlignment="1">
      <alignment wrapText="1"/>
      <protection/>
    </xf>
    <xf numFmtId="0" fontId="8" fillId="33" borderId="13" xfId="52" applyFont="1" applyFill="1" applyBorder="1" applyAlignment="1">
      <alignment horizontal="center" wrapText="1"/>
      <protection/>
    </xf>
    <xf numFmtId="4" fontId="13" fillId="33" borderId="20" xfId="52" applyNumberFormat="1" applyFont="1" applyFill="1" applyBorder="1" applyAlignment="1">
      <alignment vertical="top" wrapText="1"/>
      <protection/>
    </xf>
    <xf numFmtId="0" fontId="10" fillId="33" borderId="13" xfId="52" applyFont="1" applyFill="1" applyBorder="1" applyAlignment="1">
      <alignment horizontal="center"/>
      <protection/>
    </xf>
    <xf numFmtId="0" fontId="8" fillId="33" borderId="13" xfId="52" applyFont="1" applyFill="1" applyBorder="1">
      <alignment/>
      <protection/>
    </xf>
    <xf numFmtId="0" fontId="8" fillId="33" borderId="16" xfId="52" applyFont="1" applyFill="1" applyBorder="1" applyAlignment="1">
      <alignment vertical="top" wrapText="1"/>
      <protection/>
    </xf>
    <xf numFmtId="4" fontId="8" fillId="33" borderId="20" xfId="52" applyNumberFormat="1" applyFont="1" applyFill="1" applyBorder="1" applyAlignment="1">
      <alignment horizontal="right" vertical="top" wrapText="1"/>
      <protection/>
    </xf>
    <xf numFmtId="4" fontId="8" fillId="0" borderId="21" xfId="52" applyNumberFormat="1" applyFont="1" applyBorder="1" applyAlignment="1">
      <alignment vertical="top" wrapText="1"/>
      <protection/>
    </xf>
    <xf numFmtId="4" fontId="5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Alignment="1">
      <alignment/>
    </xf>
    <xf numFmtId="4" fontId="1" fillId="0" borderId="20" xfId="52" applyNumberFormat="1" applyFont="1" applyBorder="1" applyAlignment="1">
      <alignment vertical="top" wrapText="1"/>
      <protection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2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22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22" xfId="0" applyNumberFormat="1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22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center" vertical="top"/>
    </xf>
    <xf numFmtId="4" fontId="1" fillId="0" borderId="23" xfId="0" applyNumberFormat="1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1" fillId="0" borderId="22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26" xfId="0" applyNumberFormat="1" applyFont="1" applyBorder="1" applyAlignment="1">
      <alignment horizontal="center" vertical="top"/>
    </xf>
    <xf numFmtId="4" fontId="1" fillId="0" borderId="27" xfId="0" applyNumberFormat="1" applyFont="1" applyBorder="1" applyAlignment="1">
      <alignment horizontal="center" vertical="top"/>
    </xf>
    <xf numFmtId="0" fontId="1" fillId="0" borderId="22" xfId="0" applyFont="1" applyBorder="1" applyAlignment="1">
      <alignment horizontal="left" vertical="top" wrapText="1" indent="2"/>
    </xf>
    <xf numFmtId="0" fontId="1" fillId="0" borderId="25" xfId="0" applyFont="1" applyBorder="1" applyAlignment="1">
      <alignment horizontal="left" vertical="top" wrapText="1" indent="2"/>
    </xf>
    <xf numFmtId="4" fontId="4" fillId="0" borderId="11" xfId="0" applyNumberFormat="1" applyFont="1" applyBorder="1" applyAlignment="1">
      <alignment horizontal="center" vertical="top"/>
    </xf>
    <xf numFmtId="4" fontId="4" fillId="0" borderId="23" xfId="0" applyNumberFormat="1" applyFont="1" applyBorder="1" applyAlignment="1">
      <alignment horizontal="center" vertical="top"/>
    </xf>
    <xf numFmtId="4" fontId="4" fillId="0" borderId="24" xfId="0" applyNumberFormat="1" applyFont="1" applyBorder="1" applyAlignment="1">
      <alignment horizontal="center" vertical="top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4" fontId="4" fillId="0" borderId="12" xfId="0" applyNumberFormat="1" applyFont="1" applyBorder="1" applyAlignment="1">
      <alignment horizontal="center" vertical="top"/>
    </xf>
    <xf numFmtId="4" fontId="4" fillId="0" borderId="26" xfId="0" applyNumberFormat="1" applyFont="1" applyBorder="1" applyAlignment="1">
      <alignment horizontal="center" vertical="top"/>
    </xf>
    <xf numFmtId="4" fontId="4" fillId="0" borderId="27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13" xfId="52" applyFont="1" applyBorder="1" applyAlignment="1">
      <alignment horizontal="center" vertical="top" wrapText="1"/>
      <protection/>
    </xf>
    <xf numFmtId="4" fontId="14" fillId="0" borderId="20" xfId="52" applyNumberFormat="1" applyFont="1" applyBorder="1" applyAlignment="1">
      <alignment horizontal="right" vertical="top" wrapText="1"/>
      <protection/>
    </xf>
    <xf numFmtId="0" fontId="16" fillId="0" borderId="0" xfId="52" applyFont="1" applyAlignment="1">
      <alignment vertical="top" wrapText="1"/>
      <protection/>
    </xf>
    <xf numFmtId="0" fontId="16" fillId="0" borderId="0" xfId="52" applyFont="1" applyBorder="1" applyAlignment="1">
      <alignment vertical="top" wrapText="1"/>
      <protection/>
    </xf>
    <xf numFmtId="4" fontId="16" fillId="0" borderId="0" xfId="52" applyNumberFormat="1" applyFont="1" applyAlignment="1">
      <alignment vertical="top" wrapText="1"/>
      <protection/>
    </xf>
    <xf numFmtId="4" fontId="16" fillId="0" borderId="0" xfId="52" applyNumberFormat="1" applyFont="1" applyBorder="1" applyAlignment="1">
      <alignment vertical="top" wrapText="1"/>
      <protection/>
    </xf>
    <xf numFmtId="0" fontId="15" fillId="0" borderId="0" xfId="52" applyFont="1" applyBorder="1" applyAlignment="1">
      <alignment horizontal="center" vertical="top" wrapText="1"/>
      <protection/>
    </xf>
    <xf numFmtId="0" fontId="12" fillId="0" borderId="16" xfId="52" applyFont="1" applyBorder="1" applyAlignment="1">
      <alignment wrapText="1"/>
      <protection/>
    </xf>
    <xf numFmtId="0" fontId="7" fillId="0" borderId="13" xfId="52" applyFont="1" applyBorder="1" applyAlignment="1">
      <alignment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4"/>
  <sheetViews>
    <sheetView tabSelected="1" view="pageBreakPreview" zoomScaleSheetLayoutView="100" zoomScalePageLayoutView="0" workbookViewId="0" topLeftCell="A1">
      <selection activeCell="CG22" sqref="CG22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2" t="s">
        <v>61</v>
      </c>
    </row>
    <row r="2" s="2" customFormat="1" ht="11.25" customHeight="1">
      <c r="BS2" s="9" t="s">
        <v>97</v>
      </c>
    </row>
    <row r="3" s="2" customFormat="1" ht="11.25" customHeight="1">
      <c r="BS3" s="2" t="s">
        <v>98</v>
      </c>
    </row>
    <row r="4" s="2" customFormat="1" ht="11.25" customHeight="1">
      <c r="BS4" s="9" t="s">
        <v>110</v>
      </c>
    </row>
    <row r="5" s="2" customFormat="1" ht="11.25" customHeight="1">
      <c r="BS5" s="9" t="s">
        <v>111</v>
      </c>
    </row>
    <row r="6" s="2" customFormat="1" ht="11.25" customHeight="1">
      <c r="BS6" s="9" t="s">
        <v>112</v>
      </c>
    </row>
    <row r="7" ht="15">
      <c r="N7" s="2"/>
    </row>
    <row r="8" spans="57:108" ht="15">
      <c r="BE8" s="104" t="s">
        <v>16</v>
      </c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</row>
    <row r="9" spans="57:108" ht="15">
      <c r="BE9" s="105" t="s">
        <v>185</v>
      </c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</row>
    <row r="10" spans="57:108" s="2" customFormat="1" ht="12">
      <c r="BE10" s="112" t="s">
        <v>42</v>
      </c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</row>
    <row r="11" spans="57:108" ht="15"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8" t="s">
        <v>186</v>
      </c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</row>
    <row r="12" spans="57:108" s="2" customFormat="1" ht="12">
      <c r="BE12" s="107" t="s">
        <v>14</v>
      </c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 t="s">
        <v>15</v>
      </c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</row>
    <row r="13" spans="65:99" ht="15">
      <c r="BM13" s="11" t="s">
        <v>2</v>
      </c>
      <c r="BN13" s="109"/>
      <c r="BO13" s="109"/>
      <c r="BP13" s="109"/>
      <c r="BQ13" s="109"/>
      <c r="BR13" s="1" t="s">
        <v>2</v>
      </c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10">
        <v>20</v>
      </c>
      <c r="CN13" s="110"/>
      <c r="CO13" s="110"/>
      <c r="CP13" s="110"/>
      <c r="CQ13" s="111"/>
      <c r="CR13" s="111"/>
      <c r="CS13" s="111"/>
      <c r="CT13" s="111"/>
      <c r="CU13" s="1" t="s">
        <v>3</v>
      </c>
    </row>
    <row r="14" ht="15">
      <c r="CY14" s="8"/>
    </row>
    <row r="15" spans="1:108" ht="16.5">
      <c r="A15" s="120" t="s">
        <v>4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</row>
    <row r="16" spans="36:58" s="12" customFormat="1" ht="16.5">
      <c r="AJ16" s="13"/>
      <c r="AM16" s="13"/>
      <c r="AV16" s="14"/>
      <c r="AW16" s="14"/>
      <c r="AX16" s="14"/>
      <c r="BA16" s="14" t="s">
        <v>62</v>
      </c>
      <c r="BB16" s="121" t="s">
        <v>192</v>
      </c>
      <c r="BC16" s="121"/>
      <c r="BD16" s="121"/>
      <c r="BE16" s="121"/>
      <c r="BF16" s="12" t="s">
        <v>5</v>
      </c>
    </row>
    <row r="18" spans="93:108" ht="15">
      <c r="CO18" s="108" t="s">
        <v>17</v>
      </c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</row>
    <row r="19" spans="91:108" ht="15" customHeight="1">
      <c r="CM19" s="11" t="s">
        <v>43</v>
      </c>
      <c r="CO19" s="117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9"/>
    </row>
    <row r="20" spans="36:108" ht="15" customHeight="1">
      <c r="AJ20" s="3"/>
      <c r="AK20" s="4" t="s">
        <v>2</v>
      </c>
      <c r="AL20" s="116" t="s">
        <v>194</v>
      </c>
      <c r="AM20" s="116"/>
      <c r="AN20" s="116"/>
      <c r="AO20" s="116"/>
      <c r="AP20" s="3" t="s">
        <v>2</v>
      </c>
      <c r="AQ20" s="3"/>
      <c r="AR20" s="3"/>
      <c r="AS20" s="116" t="s">
        <v>193</v>
      </c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29">
        <v>20</v>
      </c>
      <c r="BL20" s="129"/>
      <c r="BM20" s="129"/>
      <c r="BN20" s="129"/>
      <c r="BO20" s="130" t="s">
        <v>192</v>
      </c>
      <c r="BP20" s="130"/>
      <c r="BQ20" s="130"/>
      <c r="BR20" s="130"/>
      <c r="BS20" s="3" t="s">
        <v>3</v>
      </c>
      <c r="BT20" s="3"/>
      <c r="BU20" s="3"/>
      <c r="BY20" s="17"/>
      <c r="CM20" s="11" t="s">
        <v>18</v>
      </c>
      <c r="CO20" s="117" t="s">
        <v>198</v>
      </c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9"/>
    </row>
    <row r="21" spans="77:108" ht="15" customHeight="1">
      <c r="BY21" s="17"/>
      <c r="BZ21" s="17"/>
      <c r="CM21" s="11"/>
      <c r="CO21" s="117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9"/>
    </row>
    <row r="22" spans="77:108" ht="15" customHeight="1">
      <c r="BY22" s="17"/>
      <c r="BZ22" s="17"/>
      <c r="CM22" s="11"/>
      <c r="CO22" s="117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9"/>
    </row>
    <row r="23" spans="1:108" ht="15" customHeight="1">
      <c r="A23" s="5" t="s">
        <v>113</v>
      </c>
      <c r="AH23" s="122" t="s">
        <v>164</v>
      </c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8"/>
      <c r="BY23" s="17"/>
      <c r="CM23" s="11" t="s">
        <v>19</v>
      </c>
      <c r="CO23" s="117" t="s">
        <v>190</v>
      </c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9"/>
    </row>
    <row r="24" spans="1:108" ht="15" customHeight="1">
      <c r="A24" s="5" t="s">
        <v>114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6"/>
      <c r="V24" s="20"/>
      <c r="W24" s="20"/>
      <c r="X24" s="20"/>
      <c r="Y24" s="20"/>
      <c r="Z24" s="21"/>
      <c r="AA24" s="21"/>
      <c r="AB24" s="21"/>
      <c r="AC24" s="19"/>
      <c r="AD24" s="19"/>
      <c r="AE24" s="19"/>
      <c r="AF24" s="19"/>
      <c r="AG24" s="19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8"/>
      <c r="BY24" s="17"/>
      <c r="BZ24" s="17"/>
      <c r="CM24" s="38"/>
      <c r="CO24" s="117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9"/>
    </row>
    <row r="25" spans="1:108" ht="15" customHeight="1">
      <c r="A25" s="5" t="s">
        <v>109</v>
      </c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8"/>
      <c r="BY25" s="17"/>
      <c r="BZ25" s="17"/>
      <c r="CM25" s="38"/>
      <c r="CO25" s="117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9"/>
    </row>
    <row r="26" spans="44:108" ht="21" customHeight="1"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Y26" s="17"/>
      <c r="BZ26" s="17"/>
      <c r="CM26" s="11"/>
      <c r="CO26" s="124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6"/>
    </row>
    <row r="27" spans="1:108" s="23" customFormat="1" ht="21" customHeight="1">
      <c r="A27" s="23" t="s">
        <v>63</v>
      </c>
      <c r="AH27" s="123" t="s">
        <v>165</v>
      </c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24"/>
      <c r="CM27" s="39"/>
      <c r="CO27" s="113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5"/>
    </row>
    <row r="28" spans="1:108" s="23" customFormat="1" ht="21" customHeight="1">
      <c r="A28" s="25" t="s">
        <v>21</v>
      </c>
      <c r="CM28" s="40" t="s">
        <v>20</v>
      </c>
      <c r="CO28" s="113" t="s">
        <v>191</v>
      </c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5"/>
    </row>
    <row r="29" spans="1:108" s="23" customFormat="1" ht="15">
      <c r="A29" s="25"/>
      <c r="BX29" s="25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ht="15">
      <c r="A30" s="5" t="s">
        <v>107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6"/>
      <c r="AN30" s="6"/>
      <c r="AO30" s="6"/>
      <c r="AP30" s="6"/>
      <c r="AQ30" s="6"/>
      <c r="AR30" s="6"/>
      <c r="AS30" s="6"/>
      <c r="AT30" s="131" t="s">
        <v>166</v>
      </c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5">
      <c r="A31" s="5" t="s">
        <v>108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6"/>
      <c r="AN31" s="6"/>
      <c r="AO31" s="6"/>
      <c r="AP31" s="6"/>
      <c r="AQ31" s="6"/>
      <c r="AR31" s="6"/>
      <c r="AS31" s="6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15">
      <c r="A32" s="5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9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</row>
    <row r="33" spans="1:108" ht="15">
      <c r="A33" s="5" t="s">
        <v>64</v>
      </c>
      <c r="AM33" s="18"/>
      <c r="AN33" s="18"/>
      <c r="AO33" s="18"/>
      <c r="AP33" s="18"/>
      <c r="AQ33" s="18"/>
      <c r="AR33" s="18"/>
      <c r="AS33" s="18"/>
      <c r="AT33" s="122" t="s">
        <v>167</v>
      </c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5">
      <c r="A34" s="5" t="s">
        <v>115</v>
      </c>
      <c r="AM34" s="18"/>
      <c r="AN34" s="18"/>
      <c r="AO34" s="18"/>
      <c r="AP34" s="18"/>
      <c r="AQ34" s="18"/>
      <c r="AR34" s="18"/>
      <c r="AS34" s="18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</row>
    <row r="35" spans="1:108" ht="15">
      <c r="A35" s="5" t="s">
        <v>109</v>
      </c>
      <c r="AM35" s="18"/>
      <c r="AN35" s="18"/>
      <c r="AO35" s="18"/>
      <c r="AP35" s="18"/>
      <c r="AQ35" s="18"/>
      <c r="AR35" s="18"/>
      <c r="AS35" s="18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</row>
    <row r="36" ht="15" customHeight="1"/>
    <row r="37" spans="1:108" s="3" customFormat="1" ht="22.5" customHeight="1">
      <c r="A37" s="128" t="s">
        <v>128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</row>
    <row r="38" spans="1:108" s="3" customFormat="1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ht="15" customHeight="1">
      <c r="A39" s="26" t="s">
        <v>116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</row>
    <row r="40" spans="1:108" ht="30" customHeight="1">
      <c r="A40" s="127" t="s">
        <v>187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</row>
    <row r="41" spans="1:108" ht="15" customHeight="1">
      <c r="A41" s="26" t="s">
        <v>117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</row>
    <row r="42" spans="1:108" ht="30" customHeight="1">
      <c r="A42" s="127" t="s">
        <v>188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</row>
    <row r="43" spans="1:108" ht="15">
      <c r="A43" s="26" t="s">
        <v>65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</row>
    <row r="44" spans="1:108" ht="30" customHeight="1">
      <c r="A44" s="127" t="s">
        <v>189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</row>
    <row r="45" ht="3" customHeight="1"/>
  </sheetData>
  <sheetProtection/>
  <mergeCells count="36">
    <mergeCell ref="A44:DD44"/>
    <mergeCell ref="A42:DD42"/>
    <mergeCell ref="A37:DD37"/>
    <mergeCell ref="CO20:DD20"/>
    <mergeCell ref="CO27:DD27"/>
    <mergeCell ref="A40:DD40"/>
    <mergeCell ref="BK20:BN20"/>
    <mergeCell ref="BO20:BR20"/>
    <mergeCell ref="AT30:CM31"/>
    <mergeCell ref="AT33:CM35"/>
    <mergeCell ref="A15:DD15"/>
    <mergeCell ref="BB16:BE16"/>
    <mergeCell ref="AH23:BV25"/>
    <mergeCell ref="AH27:BV27"/>
    <mergeCell ref="CO26:DD26"/>
    <mergeCell ref="CO24:DD24"/>
    <mergeCell ref="CO25:DD25"/>
    <mergeCell ref="CO28:DD28"/>
    <mergeCell ref="AL20:AO20"/>
    <mergeCell ref="AS20:BJ20"/>
    <mergeCell ref="BY12:DD12"/>
    <mergeCell ref="CO18:DD18"/>
    <mergeCell ref="CO19:DD19"/>
    <mergeCell ref="CO21:DD21"/>
    <mergeCell ref="CO22:DD22"/>
    <mergeCell ref="CO23:DD23"/>
    <mergeCell ref="BN13:BQ13"/>
    <mergeCell ref="BE8:DD8"/>
    <mergeCell ref="BE9:DD9"/>
    <mergeCell ref="BE11:BX11"/>
    <mergeCell ref="BE12:BX12"/>
    <mergeCell ref="BY11:DD11"/>
    <mergeCell ref="BU13:CL13"/>
    <mergeCell ref="CM13:CP13"/>
    <mergeCell ref="CQ13:CT13"/>
    <mergeCell ref="BE10:DD1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7"/>
  <sheetViews>
    <sheetView view="pageBreakPreview" zoomScaleSheetLayoutView="100" zoomScalePageLayoutView="0" workbookViewId="0" topLeftCell="A1">
      <selection activeCell="BU62" sqref="BU62:DD62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30" customHeight="1">
      <c r="A2" s="137" t="s">
        <v>118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</row>
    <row r="3" ht="7.5" customHeight="1"/>
    <row r="4" spans="1:108" ht="15">
      <c r="A4" s="140" t="s">
        <v>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2"/>
      <c r="BU4" s="140" t="s">
        <v>6</v>
      </c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2"/>
    </row>
    <row r="5" spans="1:108" s="3" customFormat="1" ht="15" customHeight="1">
      <c r="A5" s="31"/>
      <c r="B5" s="143" t="s">
        <v>7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4"/>
      <c r="BU5" s="155">
        <v>157458098</v>
      </c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7"/>
    </row>
    <row r="6" spans="1:108" ht="15">
      <c r="A6" s="10"/>
      <c r="B6" s="138" t="s">
        <v>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9"/>
      <c r="BU6" s="145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7"/>
    </row>
    <row r="7" spans="1:108" ht="30" customHeight="1">
      <c r="A7" s="32"/>
      <c r="B7" s="132" t="s">
        <v>119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3"/>
      <c r="BU7" s="145">
        <v>154343309</v>
      </c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7"/>
    </row>
    <row r="8" spans="1:108" ht="15">
      <c r="A8" s="10"/>
      <c r="B8" s="148" t="s">
        <v>8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9"/>
      <c r="BU8" s="145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7"/>
    </row>
    <row r="9" spans="1:108" ht="45" customHeight="1">
      <c r="A9" s="32"/>
      <c r="B9" s="132" t="s">
        <v>129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3"/>
      <c r="BU9" s="145">
        <v>154343309</v>
      </c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7"/>
    </row>
    <row r="10" spans="1:108" ht="45" customHeight="1">
      <c r="A10" s="32"/>
      <c r="B10" s="132" t="s">
        <v>120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3"/>
      <c r="BU10" s="134">
        <v>0</v>
      </c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6"/>
    </row>
    <row r="11" spans="1:108" ht="45" customHeight="1">
      <c r="A11" s="32"/>
      <c r="B11" s="132" t="s">
        <v>121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3"/>
      <c r="BU11" s="134">
        <v>0</v>
      </c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6"/>
    </row>
    <row r="12" spans="1:108" ht="30" customHeight="1">
      <c r="A12" s="32"/>
      <c r="B12" s="132" t="s">
        <v>122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3"/>
      <c r="BU12" s="134">
        <v>144132178.4</v>
      </c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6"/>
    </row>
    <row r="13" spans="1:108" ht="30" customHeight="1">
      <c r="A13" s="32"/>
      <c r="B13" s="132" t="s">
        <v>123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3"/>
      <c r="BU13" s="134">
        <v>3114789</v>
      </c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6"/>
    </row>
    <row r="14" spans="1:108" ht="15">
      <c r="A14" s="33"/>
      <c r="B14" s="148" t="s">
        <v>8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9"/>
      <c r="BU14" s="134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6"/>
    </row>
    <row r="15" spans="1:108" ht="30" customHeight="1">
      <c r="A15" s="32"/>
      <c r="B15" s="132" t="s">
        <v>27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3"/>
      <c r="BU15" s="134">
        <v>3114789</v>
      </c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6"/>
    </row>
    <row r="16" spans="1:108" ht="15">
      <c r="A16" s="32"/>
      <c r="B16" s="132" t="s">
        <v>28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3"/>
      <c r="BU16" s="134">
        <v>194214.78</v>
      </c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6"/>
    </row>
    <row r="17" spans="1:108" s="3" customFormat="1" ht="15" customHeight="1">
      <c r="A17" s="31"/>
      <c r="B17" s="143" t="s">
        <v>99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4"/>
      <c r="BU17" s="150">
        <v>0</v>
      </c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2"/>
    </row>
    <row r="18" spans="1:108" ht="15">
      <c r="A18" s="10"/>
      <c r="B18" s="138" t="s">
        <v>1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9"/>
      <c r="BU18" s="134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6"/>
    </row>
    <row r="19" spans="1:108" ht="30" customHeight="1">
      <c r="A19" s="34"/>
      <c r="B19" s="153" t="s">
        <v>124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4"/>
      <c r="BU19" s="145">
        <v>0</v>
      </c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7"/>
    </row>
    <row r="20" spans="1:108" ht="30" customHeight="1">
      <c r="A20" s="32"/>
      <c r="B20" s="132" t="s">
        <v>125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3"/>
      <c r="BU20" s="145">
        <v>0</v>
      </c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7"/>
    </row>
    <row r="21" spans="1:108" ht="15" customHeight="1">
      <c r="A21" s="35"/>
      <c r="B21" s="148" t="s">
        <v>8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9"/>
      <c r="BU21" s="145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7"/>
    </row>
    <row r="22" spans="1:108" ht="15" customHeight="1">
      <c r="A22" s="32"/>
      <c r="B22" s="132" t="s">
        <v>9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3"/>
      <c r="BU22" s="134">
        <v>0</v>
      </c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6"/>
    </row>
    <row r="23" spans="1:108" ht="15" customHeight="1">
      <c r="A23" s="32"/>
      <c r="B23" s="132" t="s">
        <v>10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3"/>
      <c r="BU23" s="134">
        <v>0</v>
      </c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6"/>
    </row>
    <row r="24" spans="1:108" ht="15" customHeight="1">
      <c r="A24" s="32"/>
      <c r="B24" s="132" t="s">
        <v>106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3"/>
      <c r="BU24" s="134">
        <v>0</v>
      </c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6"/>
    </row>
    <row r="25" spans="1:108" ht="15" customHeight="1">
      <c r="A25" s="32"/>
      <c r="B25" s="132" t="s">
        <v>11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3"/>
      <c r="BU25" s="134">
        <v>0</v>
      </c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6"/>
    </row>
    <row r="26" spans="1:108" ht="15" customHeight="1">
      <c r="A26" s="32"/>
      <c r="B26" s="132" t="s">
        <v>12</v>
      </c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3"/>
      <c r="BU26" s="134">
        <v>0</v>
      </c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6"/>
    </row>
    <row r="27" spans="1:108" ht="15" customHeight="1">
      <c r="A27" s="32"/>
      <c r="B27" s="132" t="s">
        <v>13</v>
      </c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3"/>
      <c r="BU27" s="134">
        <v>0</v>
      </c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6"/>
    </row>
    <row r="28" spans="1:108" ht="30" customHeight="1">
      <c r="A28" s="32"/>
      <c r="B28" s="132" t="s">
        <v>67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3"/>
      <c r="BU28" s="134">
        <v>0</v>
      </c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6"/>
    </row>
    <row r="29" spans="1:108" ht="30" customHeight="1">
      <c r="A29" s="32"/>
      <c r="B29" s="132" t="s">
        <v>102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3"/>
      <c r="BU29" s="134">
        <v>0</v>
      </c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6"/>
    </row>
    <row r="30" spans="1:108" ht="15" customHeight="1">
      <c r="A30" s="32"/>
      <c r="B30" s="132" t="s">
        <v>68</v>
      </c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3"/>
      <c r="BU30" s="134">
        <v>0</v>
      </c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6"/>
    </row>
    <row r="31" spans="1:108" ht="15" customHeight="1">
      <c r="A31" s="32"/>
      <c r="B31" s="132" t="s">
        <v>69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3"/>
      <c r="BU31" s="134">
        <v>0</v>
      </c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6"/>
    </row>
    <row r="32" spans="1:108" ht="45" customHeight="1">
      <c r="A32" s="32"/>
      <c r="B32" s="132" t="s">
        <v>70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3"/>
      <c r="BU32" s="134">
        <v>0</v>
      </c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6"/>
    </row>
    <row r="33" spans="1:108" ht="13.5" customHeight="1">
      <c r="A33" s="35"/>
      <c r="B33" s="148" t="s">
        <v>8</v>
      </c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9"/>
      <c r="BU33" s="134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6"/>
    </row>
    <row r="34" spans="1:108" ht="15" customHeight="1">
      <c r="A34" s="32"/>
      <c r="B34" s="132" t="s">
        <v>71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3"/>
      <c r="BU34" s="134">
        <v>0</v>
      </c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6"/>
    </row>
    <row r="35" spans="1:108" ht="15" customHeight="1">
      <c r="A35" s="32"/>
      <c r="B35" s="132" t="s">
        <v>72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3"/>
      <c r="BU35" s="134">
        <v>0</v>
      </c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6"/>
    </row>
    <row r="36" spans="1:108" ht="15" customHeight="1">
      <c r="A36" s="32"/>
      <c r="B36" s="132" t="s">
        <v>66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3"/>
      <c r="BU36" s="134">
        <v>0</v>
      </c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6"/>
    </row>
    <row r="37" spans="1:108" ht="15" customHeight="1">
      <c r="A37" s="32"/>
      <c r="B37" s="132" t="s">
        <v>73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3"/>
      <c r="BU37" s="134">
        <v>0</v>
      </c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6"/>
    </row>
    <row r="38" spans="1:108" ht="15" customHeight="1">
      <c r="A38" s="32"/>
      <c r="B38" s="132" t="s">
        <v>74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3"/>
      <c r="BU38" s="134">
        <v>0</v>
      </c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6"/>
    </row>
    <row r="39" spans="1:108" ht="15" customHeight="1">
      <c r="A39" s="32"/>
      <c r="B39" s="132" t="s">
        <v>75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3"/>
      <c r="BU39" s="134">
        <v>0</v>
      </c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6"/>
    </row>
    <row r="40" spans="1:108" ht="30" customHeight="1">
      <c r="A40" s="32"/>
      <c r="B40" s="132" t="s">
        <v>76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3"/>
      <c r="BU40" s="134">
        <v>0</v>
      </c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6"/>
    </row>
    <row r="41" spans="1:108" ht="30" customHeight="1">
      <c r="A41" s="32"/>
      <c r="B41" s="132" t="s">
        <v>101</v>
      </c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3"/>
      <c r="BU41" s="134">
        <v>0</v>
      </c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6"/>
    </row>
    <row r="42" spans="1:108" ht="15" customHeight="1">
      <c r="A42" s="32"/>
      <c r="B42" s="132" t="s">
        <v>77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3"/>
      <c r="BU42" s="134">
        <v>0</v>
      </c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6"/>
    </row>
    <row r="43" spans="1:108" ht="15" customHeight="1">
      <c r="A43" s="32"/>
      <c r="B43" s="132" t="s">
        <v>78</v>
      </c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3"/>
      <c r="BU43" s="134">
        <v>0</v>
      </c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6"/>
    </row>
    <row r="44" spans="1:108" s="3" customFormat="1" ht="15" customHeight="1">
      <c r="A44" s="31"/>
      <c r="B44" s="143" t="s">
        <v>100</v>
      </c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4"/>
      <c r="BU44" s="150">
        <f>BU47+BU62</f>
        <v>1228838.32</v>
      </c>
      <c r="BV44" s="151"/>
      <c r="BW44" s="151"/>
      <c r="BX44" s="151"/>
      <c r="BY44" s="151"/>
      <c r="BZ44" s="151"/>
      <c r="CA44" s="151"/>
      <c r="CB44" s="151"/>
      <c r="CC44" s="151"/>
      <c r="CD44" s="151"/>
      <c r="CE44" s="151"/>
      <c r="CF44" s="151"/>
      <c r="CG44" s="151"/>
      <c r="CH44" s="151"/>
      <c r="CI44" s="151"/>
      <c r="CJ44" s="151"/>
      <c r="CK44" s="151"/>
      <c r="CL44" s="151"/>
      <c r="CM44" s="151"/>
      <c r="CN44" s="151"/>
      <c r="CO44" s="151"/>
      <c r="CP44" s="151"/>
      <c r="CQ44" s="151"/>
      <c r="CR44" s="151"/>
      <c r="CS44" s="151"/>
      <c r="CT44" s="151"/>
      <c r="CU44" s="151"/>
      <c r="CV44" s="151"/>
      <c r="CW44" s="151"/>
      <c r="CX44" s="151"/>
      <c r="CY44" s="151"/>
      <c r="CZ44" s="151"/>
      <c r="DA44" s="151"/>
      <c r="DB44" s="151"/>
      <c r="DC44" s="151"/>
      <c r="DD44" s="152"/>
    </row>
    <row r="45" spans="1:108" ht="15" customHeight="1">
      <c r="A45" s="36"/>
      <c r="B45" s="138" t="s">
        <v>1</v>
      </c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9"/>
      <c r="BU45" s="134"/>
      <c r="BV45" s="135"/>
      <c r="BW45" s="135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35"/>
      <c r="CJ45" s="135"/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6"/>
    </row>
    <row r="46" spans="1:108" ht="15" customHeight="1">
      <c r="A46" s="32"/>
      <c r="B46" s="132" t="s">
        <v>79</v>
      </c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3"/>
      <c r="BU46" s="134">
        <v>0</v>
      </c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6"/>
    </row>
    <row r="47" spans="1:108" ht="30" customHeight="1">
      <c r="A47" s="32"/>
      <c r="B47" s="132" t="s">
        <v>126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3"/>
      <c r="BU47" s="134">
        <f>SUM(BU49:DD61)</f>
        <v>1133028.22</v>
      </c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5"/>
      <c r="DB47" s="135"/>
      <c r="DC47" s="135"/>
      <c r="DD47" s="136"/>
    </row>
    <row r="48" spans="1:108" ht="15" customHeight="1">
      <c r="A48" s="35"/>
      <c r="B48" s="148" t="s">
        <v>8</v>
      </c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9"/>
      <c r="BU48" s="145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7"/>
    </row>
    <row r="49" spans="1:108" ht="15" customHeight="1">
      <c r="A49" s="32"/>
      <c r="B49" s="132" t="s">
        <v>86</v>
      </c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3"/>
      <c r="BU49" s="134">
        <v>649113.73</v>
      </c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6"/>
    </row>
    <row r="50" spans="1:108" ht="15" customHeight="1">
      <c r="A50" s="32"/>
      <c r="B50" s="132" t="s">
        <v>44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3"/>
      <c r="BU50" s="134">
        <v>0</v>
      </c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6"/>
    </row>
    <row r="51" spans="1:108" ht="15" customHeight="1">
      <c r="A51" s="32"/>
      <c r="B51" s="132" t="s">
        <v>45</v>
      </c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3"/>
      <c r="BU51" s="134">
        <v>0</v>
      </c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6"/>
    </row>
    <row r="52" spans="1:108" ht="15" customHeight="1">
      <c r="A52" s="32"/>
      <c r="B52" s="132" t="s">
        <v>46</v>
      </c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3"/>
      <c r="BU52" s="134">
        <v>434360.03</v>
      </c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6"/>
    </row>
    <row r="53" spans="1:108" ht="15" customHeight="1">
      <c r="A53" s="32"/>
      <c r="B53" s="132" t="s">
        <v>47</v>
      </c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3"/>
      <c r="BU53" s="134">
        <v>35234.44</v>
      </c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6"/>
    </row>
    <row r="54" spans="1:108" ht="15" customHeight="1">
      <c r="A54" s="32"/>
      <c r="B54" s="132" t="s">
        <v>48</v>
      </c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3"/>
      <c r="BU54" s="134">
        <v>0</v>
      </c>
      <c r="BV54" s="135"/>
      <c r="BW54" s="135"/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6"/>
    </row>
    <row r="55" spans="1:108" ht="15" customHeight="1">
      <c r="A55" s="32"/>
      <c r="B55" s="132" t="s">
        <v>49</v>
      </c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3"/>
      <c r="BU55" s="134">
        <v>0</v>
      </c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6"/>
    </row>
    <row r="56" spans="1:108" ht="15" customHeight="1">
      <c r="A56" s="32"/>
      <c r="B56" s="132" t="s">
        <v>80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3"/>
      <c r="BU56" s="134">
        <v>0</v>
      </c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6"/>
    </row>
    <row r="57" spans="1:108" ht="15" customHeight="1">
      <c r="A57" s="32"/>
      <c r="B57" s="132" t="s">
        <v>103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3"/>
      <c r="BU57" s="134">
        <v>0</v>
      </c>
      <c r="BV57" s="135"/>
      <c r="BW57" s="135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/>
      <c r="CN57" s="135"/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36"/>
    </row>
    <row r="58" spans="1:108" ht="15" customHeight="1">
      <c r="A58" s="32"/>
      <c r="B58" s="132" t="s">
        <v>81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32"/>
      <c r="BT58" s="133"/>
      <c r="BU58" s="134">
        <v>11311.5</v>
      </c>
      <c r="BV58" s="135"/>
      <c r="BW58" s="135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6"/>
    </row>
    <row r="59" spans="1:108" ht="15" customHeight="1">
      <c r="A59" s="32"/>
      <c r="B59" s="132" t="s">
        <v>82</v>
      </c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/>
      <c r="BR59" s="132"/>
      <c r="BS59" s="132"/>
      <c r="BT59" s="133"/>
      <c r="BU59" s="134">
        <v>0</v>
      </c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5"/>
      <c r="DD59" s="136"/>
    </row>
    <row r="60" spans="1:108" ht="15" customHeight="1">
      <c r="A60" s="32"/>
      <c r="B60" s="132" t="s">
        <v>83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3"/>
      <c r="BU60" s="134">
        <v>0</v>
      </c>
      <c r="BV60" s="135"/>
      <c r="BW60" s="135"/>
      <c r="BX60" s="135"/>
      <c r="BY60" s="135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35"/>
      <c r="CK60" s="135"/>
      <c r="CL60" s="135"/>
      <c r="CM60" s="135"/>
      <c r="CN60" s="135"/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35"/>
      <c r="CZ60" s="135"/>
      <c r="DA60" s="135"/>
      <c r="DB60" s="135"/>
      <c r="DC60" s="135"/>
      <c r="DD60" s="136"/>
    </row>
    <row r="61" spans="1:108" ht="15" customHeight="1">
      <c r="A61" s="32"/>
      <c r="B61" s="132" t="s">
        <v>84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3"/>
      <c r="BU61" s="134">
        <v>3008.52</v>
      </c>
      <c r="BV61" s="135"/>
      <c r="BW61" s="135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5"/>
      <c r="CN61" s="135"/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  <c r="DB61" s="135"/>
      <c r="DC61" s="135"/>
      <c r="DD61" s="136"/>
    </row>
    <row r="62" spans="1:108" ht="45" customHeight="1">
      <c r="A62" s="32"/>
      <c r="B62" s="132" t="s">
        <v>85</v>
      </c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3"/>
      <c r="BU62" s="134">
        <f>SUM(BU63:DD76)</f>
        <v>95810.1</v>
      </c>
      <c r="BV62" s="135"/>
      <c r="BW62" s="135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/>
      <c r="CN62" s="135"/>
      <c r="CO62" s="135"/>
      <c r="CP62" s="135"/>
      <c r="CQ62" s="135"/>
      <c r="CR62" s="135"/>
      <c r="CS62" s="135"/>
      <c r="CT62" s="135"/>
      <c r="CU62" s="135"/>
      <c r="CV62" s="135"/>
      <c r="CW62" s="135"/>
      <c r="CX62" s="135"/>
      <c r="CY62" s="135"/>
      <c r="CZ62" s="135"/>
      <c r="DA62" s="135"/>
      <c r="DB62" s="135"/>
      <c r="DC62" s="135"/>
      <c r="DD62" s="136"/>
    </row>
    <row r="63" spans="1:108" ht="15" customHeight="1">
      <c r="A63" s="37"/>
      <c r="B63" s="148" t="s">
        <v>8</v>
      </c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9"/>
      <c r="BU63" s="134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136"/>
    </row>
    <row r="64" spans="1:108" ht="15" customHeight="1">
      <c r="A64" s="32"/>
      <c r="B64" s="132" t="s">
        <v>87</v>
      </c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3"/>
      <c r="BU64" s="134">
        <v>0</v>
      </c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/>
      <c r="CN64" s="135"/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35"/>
      <c r="CZ64" s="135"/>
      <c r="DA64" s="135"/>
      <c r="DB64" s="135"/>
      <c r="DC64" s="135"/>
      <c r="DD64" s="136"/>
    </row>
    <row r="65" spans="1:108" ht="15" customHeight="1">
      <c r="A65" s="32"/>
      <c r="B65" s="132" t="s">
        <v>50</v>
      </c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3"/>
      <c r="BU65" s="134">
        <v>0</v>
      </c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/>
      <c r="CZ65" s="135"/>
      <c r="DA65" s="135"/>
      <c r="DB65" s="135"/>
      <c r="DC65" s="135"/>
      <c r="DD65" s="136"/>
    </row>
    <row r="66" spans="1:108" ht="15" customHeight="1">
      <c r="A66" s="32"/>
      <c r="B66" s="132" t="s">
        <v>51</v>
      </c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3"/>
      <c r="BU66" s="134">
        <v>0</v>
      </c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135"/>
      <c r="CR66" s="135"/>
      <c r="CS66" s="135"/>
      <c r="CT66" s="135"/>
      <c r="CU66" s="135"/>
      <c r="CV66" s="135"/>
      <c r="CW66" s="135"/>
      <c r="CX66" s="135"/>
      <c r="CY66" s="135"/>
      <c r="CZ66" s="135"/>
      <c r="DA66" s="135"/>
      <c r="DB66" s="135"/>
      <c r="DC66" s="135"/>
      <c r="DD66" s="136"/>
    </row>
    <row r="67" spans="1:108" ht="15" customHeight="1">
      <c r="A67" s="32"/>
      <c r="B67" s="132" t="s">
        <v>52</v>
      </c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3"/>
      <c r="BU67" s="134">
        <v>0</v>
      </c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135"/>
      <c r="CZ67" s="135"/>
      <c r="DA67" s="135"/>
      <c r="DB67" s="135"/>
      <c r="DC67" s="135"/>
      <c r="DD67" s="136"/>
    </row>
    <row r="68" spans="1:108" ht="15" customHeight="1">
      <c r="A68" s="32"/>
      <c r="B68" s="132" t="s">
        <v>53</v>
      </c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3"/>
      <c r="BU68" s="134">
        <v>0</v>
      </c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135"/>
      <c r="CR68" s="135"/>
      <c r="CS68" s="135"/>
      <c r="CT68" s="135"/>
      <c r="CU68" s="135"/>
      <c r="CV68" s="135"/>
      <c r="CW68" s="135"/>
      <c r="CX68" s="135"/>
      <c r="CY68" s="135"/>
      <c r="CZ68" s="135"/>
      <c r="DA68" s="135"/>
      <c r="DB68" s="135"/>
      <c r="DC68" s="135"/>
      <c r="DD68" s="136"/>
    </row>
    <row r="69" spans="1:108" ht="15" customHeight="1">
      <c r="A69" s="32"/>
      <c r="B69" s="132" t="s">
        <v>54</v>
      </c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3"/>
      <c r="BU69" s="134">
        <v>0</v>
      </c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135"/>
      <c r="CR69" s="135"/>
      <c r="CS69" s="135"/>
      <c r="CT69" s="135"/>
      <c r="CU69" s="135"/>
      <c r="CV69" s="135"/>
      <c r="CW69" s="135"/>
      <c r="CX69" s="135"/>
      <c r="CY69" s="135"/>
      <c r="CZ69" s="135"/>
      <c r="DA69" s="135"/>
      <c r="DB69" s="135"/>
      <c r="DC69" s="135"/>
      <c r="DD69" s="136"/>
    </row>
    <row r="70" spans="1:108" ht="15" customHeight="1">
      <c r="A70" s="32"/>
      <c r="B70" s="132" t="s">
        <v>55</v>
      </c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3"/>
      <c r="BU70" s="134">
        <v>0</v>
      </c>
      <c r="BV70" s="135"/>
      <c r="BW70" s="135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5"/>
      <c r="CP70" s="135"/>
      <c r="CQ70" s="135"/>
      <c r="CR70" s="135"/>
      <c r="CS70" s="135"/>
      <c r="CT70" s="135"/>
      <c r="CU70" s="135"/>
      <c r="CV70" s="135"/>
      <c r="CW70" s="135"/>
      <c r="CX70" s="135"/>
      <c r="CY70" s="135"/>
      <c r="CZ70" s="135"/>
      <c r="DA70" s="135"/>
      <c r="DB70" s="135"/>
      <c r="DC70" s="135"/>
      <c r="DD70" s="136"/>
    </row>
    <row r="71" spans="1:108" ht="15" customHeight="1">
      <c r="A71" s="32"/>
      <c r="B71" s="132" t="s">
        <v>88</v>
      </c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3"/>
      <c r="BU71" s="134">
        <v>0</v>
      </c>
      <c r="BV71" s="135"/>
      <c r="BW71" s="135"/>
      <c r="BX71" s="135"/>
      <c r="BY71" s="135"/>
      <c r="BZ71" s="135"/>
      <c r="CA71" s="135"/>
      <c r="CB71" s="135"/>
      <c r="CC71" s="135"/>
      <c r="CD71" s="135"/>
      <c r="CE71" s="135"/>
      <c r="CF71" s="135"/>
      <c r="CG71" s="135"/>
      <c r="CH71" s="135"/>
      <c r="CI71" s="135"/>
      <c r="CJ71" s="135"/>
      <c r="CK71" s="135"/>
      <c r="CL71" s="135"/>
      <c r="CM71" s="135"/>
      <c r="CN71" s="135"/>
      <c r="CO71" s="135"/>
      <c r="CP71" s="135"/>
      <c r="CQ71" s="135"/>
      <c r="CR71" s="135"/>
      <c r="CS71" s="135"/>
      <c r="CT71" s="135"/>
      <c r="CU71" s="135"/>
      <c r="CV71" s="135"/>
      <c r="CW71" s="135"/>
      <c r="CX71" s="135"/>
      <c r="CY71" s="135"/>
      <c r="CZ71" s="135"/>
      <c r="DA71" s="135"/>
      <c r="DB71" s="135"/>
      <c r="DC71" s="135"/>
      <c r="DD71" s="136"/>
    </row>
    <row r="72" spans="1:108" ht="15" customHeight="1">
      <c r="A72" s="32"/>
      <c r="B72" s="132" t="s">
        <v>104</v>
      </c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  <c r="BT72" s="133"/>
      <c r="BU72" s="134">
        <v>0</v>
      </c>
      <c r="BV72" s="135"/>
      <c r="BW72" s="135"/>
      <c r="BX72" s="135"/>
      <c r="BY72" s="135"/>
      <c r="BZ72" s="135"/>
      <c r="CA72" s="135"/>
      <c r="CB72" s="135"/>
      <c r="CC72" s="135"/>
      <c r="CD72" s="135"/>
      <c r="CE72" s="135"/>
      <c r="CF72" s="135"/>
      <c r="CG72" s="135"/>
      <c r="CH72" s="135"/>
      <c r="CI72" s="135"/>
      <c r="CJ72" s="135"/>
      <c r="CK72" s="135"/>
      <c r="CL72" s="135"/>
      <c r="CM72" s="135"/>
      <c r="CN72" s="135"/>
      <c r="CO72" s="135"/>
      <c r="CP72" s="135"/>
      <c r="CQ72" s="135"/>
      <c r="CR72" s="135"/>
      <c r="CS72" s="135"/>
      <c r="CT72" s="135"/>
      <c r="CU72" s="135"/>
      <c r="CV72" s="135"/>
      <c r="CW72" s="135"/>
      <c r="CX72" s="135"/>
      <c r="CY72" s="135"/>
      <c r="CZ72" s="135"/>
      <c r="DA72" s="135"/>
      <c r="DB72" s="135"/>
      <c r="DC72" s="135"/>
      <c r="DD72" s="136"/>
    </row>
    <row r="73" spans="1:108" ht="15" customHeight="1">
      <c r="A73" s="32"/>
      <c r="B73" s="132" t="s">
        <v>89</v>
      </c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  <c r="BQ73" s="132"/>
      <c r="BR73" s="132"/>
      <c r="BS73" s="132"/>
      <c r="BT73" s="133"/>
      <c r="BU73" s="134">
        <v>0</v>
      </c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5"/>
      <c r="CL73" s="135"/>
      <c r="CM73" s="135"/>
      <c r="CN73" s="135"/>
      <c r="CO73" s="135"/>
      <c r="CP73" s="135"/>
      <c r="CQ73" s="135"/>
      <c r="CR73" s="135"/>
      <c r="CS73" s="135"/>
      <c r="CT73" s="135"/>
      <c r="CU73" s="135"/>
      <c r="CV73" s="135"/>
      <c r="CW73" s="135"/>
      <c r="CX73" s="135"/>
      <c r="CY73" s="135"/>
      <c r="CZ73" s="135"/>
      <c r="DA73" s="135"/>
      <c r="DB73" s="135"/>
      <c r="DC73" s="135"/>
      <c r="DD73" s="136"/>
    </row>
    <row r="74" spans="1:108" ht="15" customHeight="1">
      <c r="A74" s="32"/>
      <c r="B74" s="132" t="s">
        <v>90</v>
      </c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2"/>
      <c r="BT74" s="133"/>
      <c r="BU74" s="134">
        <v>0</v>
      </c>
      <c r="BV74" s="135"/>
      <c r="BW74" s="135"/>
      <c r="BX74" s="135"/>
      <c r="BY74" s="135"/>
      <c r="BZ74" s="135"/>
      <c r="CA74" s="135"/>
      <c r="CB74" s="135"/>
      <c r="CC74" s="135"/>
      <c r="CD74" s="135"/>
      <c r="CE74" s="135"/>
      <c r="CF74" s="135"/>
      <c r="CG74" s="135"/>
      <c r="CH74" s="135"/>
      <c r="CI74" s="135"/>
      <c r="CJ74" s="135"/>
      <c r="CK74" s="135"/>
      <c r="CL74" s="135"/>
      <c r="CM74" s="135"/>
      <c r="CN74" s="135"/>
      <c r="CO74" s="135"/>
      <c r="CP74" s="135"/>
      <c r="CQ74" s="135"/>
      <c r="CR74" s="135"/>
      <c r="CS74" s="135"/>
      <c r="CT74" s="135"/>
      <c r="CU74" s="135"/>
      <c r="CV74" s="135"/>
      <c r="CW74" s="135"/>
      <c r="CX74" s="135"/>
      <c r="CY74" s="135"/>
      <c r="CZ74" s="135"/>
      <c r="DA74" s="135"/>
      <c r="DB74" s="135"/>
      <c r="DC74" s="135"/>
      <c r="DD74" s="136"/>
    </row>
    <row r="75" spans="1:108" ht="15" customHeight="1">
      <c r="A75" s="32"/>
      <c r="B75" s="132" t="s">
        <v>91</v>
      </c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132"/>
      <c r="BN75" s="132"/>
      <c r="BO75" s="132"/>
      <c r="BP75" s="132"/>
      <c r="BQ75" s="132"/>
      <c r="BR75" s="132"/>
      <c r="BS75" s="132"/>
      <c r="BT75" s="133"/>
      <c r="BU75" s="134">
        <v>0</v>
      </c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5"/>
      <c r="CO75" s="135"/>
      <c r="CP75" s="135"/>
      <c r="CQ75" s="135"/>
      <c r="CR75" s="135"/>
      <c r="CS75" s="135"/>
      <c r="CT75" s="135"/>
      <c r="CU75" s="135"/>
      <c r="CV75" s="135"/>
      <c r="CW75" s="135"/>
      <c r="CX75" s="135"/>
      <c r="CY75" s="135"/>
      <c r="CZ75" s="135"/>
      <c r="DA75" s="135"/>
      <c r="DB75" s="135"/>
      <c r="DC75" s="135"/>
      <c r="DD75" s="136"/>
    </row>
    <row r="76" spans="1:108" ht="15" customHeight="1">
      <c r="A76" s="32"/>
      <c r="B76" s="132" t="s">
        <v>92</v>
      </c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32"/>
      <c r="BR76" s="132"/>
      <c r="BS76" s="132"/>
      <c r="BT76" s="133"/>
      <c r="BU76" s="134">
        <v>95810.1</v>
      </c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O76" s="135"/>
      <c r="CP76" s="135"/>
      <c r="CQ76" s="135"/>
      <c r="CR76" s="135"/>
      <c r="CS76" s="135"/>
      <c r="CT76" s="135"/>
      <c r="CU76" s="135"/>
      <c r="CV76" s="135"/>
      <c r="CW76" s="135"/>
      <c r="CX76" s="135"/>
      <c r="CY76" s="135"/>
      <c r="CZ76" s="135"/>
      <c r="DA76" s="135"/>
      <c r="DB76" s="135"/>
      <c r="DC76" s="135"/>
      <c r="DD76" s="136"/>
    </row>
    <row r="77" spans="73:108" ht="15"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</row>
  </sheetData>
  <sheetProtection/>
  <mergeCells count="147">
    <mergeCell ref="B71:BT71"/>
    <mergeCell ref="BU71:DD71"/>
    <mergeCell ref="B72:BT72"/>
    <mergeCell ref="BU72:DD72"/>
    <mergeCell ref="B67:BT67"/>
    <mergeCell ref="BU67:DD67"/>
    <mergeCell ref="B68:BT68"/>
    <mergeCell ref="BU68:DD68"/>
    <mergeCell ref="B30:BT30"/>
    <mergeCell ref="BU30:DD30"/>
    <mergeCell ref="B33:BT33"/>
    <mergeCell ref="BU32:DD32"/>
    <mergeCell ref="BU33:DD33"/>
    <mergeCell ref="BU31:DD31"/>
    <mergeCell ref="B31:BT31"/>
    <mergeCell ref="B65:BT65"/>
    <mergeCell ref="BU65:DD65"/>
    <mergeCell ref="B66:BT66"/>
    <mergeCell ref="BU66:DD66"/>
    <mergeCell ref="B75:BT75"/>
    <mergeCell ref="BU75:DD75"/>
    <mergeCell ref="B69:BT69"/>
    <mergeCell ref="BU69:DD69"/>
    <mergeCell ref="B70:BT70"/>
    <mergeCell ref="BU70:DD70"/>
    <mergeCell ref="B73:BT73"/>
    <mergeCell ref="BU73:DD73"/>
    <mergeCell ref="B74:BT74"/>
    <mergeCell ref="BU74:DD74"/>
    <mergeCell ref="B59:BT59"/>
    <mergeCell ref="BU59:DD59"/>
    <mergeCell ref="B60:BT60"/>
    <mergeCell ref="BU60:DD60"/>
    <mergeCell ref="B62:BT62"/>
    <mergeCell ref="B64:BT64"/>
    <mergeCell ref="BU64:DD64"/>
    <mergeCell ref="BU62:DD62"/>
    <mergeCell ref="BU63:DD63"/>
    <mergeCell ref="B63:BT63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U47:DD47"/>
    <mergeCell ref="BU48:DD48"/>
    <mergeCell ref="B47:BT47"/>
    <mergeCell ref="BU5:DD5"/>
    <mergeCell ref="BU6:DD6"/>
    <mergeCell ref="BU7:DD7"/>
    <mergeCell ref="BU8:DD8"/>
    <mergeCell ref="B43:BT43"/>
    <mergeCell ref="BU43:DD43"/>
    <mergeCell ref="B32:BT32"/>
    <mergeCell ref="B41:BT41"/>
    <mergeCell ref="BU41:DD41"/>
    <mergeCell ref="B45:BT45"/>
    <mergeCell ref="BU44:DD44"/>
    <mergeCell ref="BU45:DD45"/>
    <mergeCell ref="B44:BT44"/>
    <mergeCell ref="B42:BT42"/>
    <mergeCell ref="BU42:DD42"/>
    <mergeCell ref="B49:BT49"/>
    <mergeCell ref="BU49:DD49"/>
    <mergeCell ref="B46:BT46"/>
    <mergeCell ref="BU46:DD46"/>
    <mergeCell ref="B48:BT48"/>
    <mergeCell ref="BU36:DD36"/>
    <mergeCell ref="B37:BT37"/>
    <mergeCell ref="BU37:DD37"/>
    <mergeCell ref="B38:BT38"/>
    <mergeCell ref="BU38:DD38"/>
    <mergeCell ref="BU40:DD40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U29:DD29"/>
    <mergeCell ref="B26:BT26"/>
    <mergeCell ref="BU26:DD26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35:BT35"/>
    <mergeCell ref="BU35:DD35"/>
    <mergeCell ref="B39:BT39"/>
    <mergeCell ref="B36:BT36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Q235"/>
  <sheetViews>
    <sheetView zoomScalePageLayoutView="0" workbookViewId="0" topLeftCell="A1">
      <selection activeCell="A233" sqref="A233:E233"/>
    </sheetView>
  </sheetViews>
  <sheetFormatPr defaultColWidth="9.00390625" defaultRowHeight="12.75"/>
  <cols>
    <col min="1" max="1" width="55.25390625" style="0" customWidth="1"/>
    <col min="2" max="4" width="12.125" style="0" customWidth="1"/>
    <col min="5" max="5" width="15.125" style="67" customWidth="1"/>
    <col min="6" max="7" width="12.75390625" style="0" bestFit="1" customWidth="1"/>
  </cols>
  <sheetData>
    <row r="1" spans="1:5" ht="16.5">
      <c r="A1" s="163"/>
      <c r="B1" s="163"/>
      <c r="C1" s="163"/>
      <c r="D1" s="163"/>
      <c r="E1" s="165"/>
    </row>
    <row r="2" spans="1:5" ht="15" thickBot="1">
      <c r="A2" s="167" t="s">
        <v>131</v>
      </c>
      <c r="B2" s="167"/>
      <c r="C2" s="167"/>
      <c r="D2" s="164"/>
      <c r="E2" s="166"/>
    </row>
    <row r="3" spans="1:5" ht="96">
      <c r="A3" s="49" t="s">
        <v>0</v>
      </c>
      <c r="B3" s="50" t="s">
        <v>132</v>
      </c>
      <c r="C3" s="50" t="s">
        <v>133</v>
      </c>
      <c r="D3" s="50" t="s">
        <v>134</v>
      </c>
      <c r="E3" s="64" t="s">
        <v>93</v>
      </c>
    </row>
    <row r="4" spans="1:5" ht="30">
      <c r="A4" s="51" t="s">
        <v>56</v>
      </c>
      <c r="B4" s="43"/>
      <c r="C4" s="43"/>
      <c r="D4" s="41" t="s">
        <v>22</v>
      </c>
      <c r="E4" s="65">
        <v>458993.27</v>
      </c>
    </row>
    <row r="5" spans="1:6" ht="15">
      <c r="A5" s="51" t="s">
        <v>23</v>
      </c>
      <c r="B5" s="43"/>
      <c r="C5" s="43"/>
      <c r="D5" s="41" t="s">
        <v>22</v>
      </c>
      <c r="E5" s="66">
        <f>E7+E8+E10</f>
        <v>50631757</v>
      </c>
      <c r="F5" s="67"/>
    </row>
    <row r="6" spans="1:6" ht="15">
      <c r="A6" s="51" t="s">
        <v>8</v>
      </c>
      <c r="B6" s="43"/>
      <c r="C6" s="43"/>
      <c r="D6" s="41" t="s">
        <v>22</v>
      </c>
      <c r="E6" s="68"/>
      <c r="F6" s="67"/>
    </row>
    <row r="7" spans="1:5" ht="15">
      <c r="A7" s="51" t="s">
        <v>135</v>
      </c>
      <c r="B7" s="43"/>
      <c r="C7" s="43"/>
      <c r="D7" s="41" t="s">
        <v>22</v>
      </c>
      <c r="E7" s="68">
        <f>E24</f>
        <v>38395501</v>
      </c>
    </row>
    <row r="8" spans="1:5" ht="15">
      <c r="A8" s="52" t="s">
        <v>136</v>
      </c>
      <c r="B8" s="43"/>
      <c r="C8" s="43"/>
      <c r="D8" s="41"/>
      <c r="E8" s="68">
        <f>E62</f>
        <v>2395427</v>
      </c>
    </row>
    <row r="9" spans="1:5" ht="15">
      <c r="A9" s="51" t="s">
        <v>29</v>
      </c>
      <c r="B9" s="43"/>
      <c r="C9" s="43"/>
      <c r="D9" s="41"/>
      <c r="E9" s="68">
        <v>0</v>
      </c>
    </row>
    <row r="10" spans="1:5" ht="75">
      <c r="A10" s="51" t="s">
        <v>137</v>
      </c>
      <c r="B10" s="43"/>
      <c r="C10" s="43"/>
      <c r="D10" s="41" t="s">
        <v>22</v>
      </c>
      <c r="E10" s="65">
        <f>E12+E13</f>
        <v>9840829</v>
      </c>
    </row>
    <row r="11" spans="1:5" ht="15">
      <c r="A11" s="51" t="s">
        <v>8</v>
      </c>
      <c r="B11" s="43"/>
      <c r="C11" s="43"/>
      <c r="D11" s="41" t="s">
        <v>22</v>
      </c>
      <c r="E11" s="68"/>
    </row>
    <row r="12" spans="1:5" ht="15">
      <c r="A12" s="51" t="s">
        <v>195</v>
      </c>
      <c r="B12" s="43"/>
      <c r="C12" s="43"/>
      <c r="D12" s="41" t="s">
        <v>22</v>
      </c>
      <c r="E12" s="68">
        <v>361200</v>
      </c>
    </row>
    <row r="13" spans="1:5" ht="15">
      <c r="A13" s="51" t="s">
        <v>196</v>
      </c>
      <c r="B13" s="43"/>
      <c r="C13" s="43"/>
      <c r="D13" s="41" t="s">
        <v>22</v>
      </c>
      <c r="E13" s="68">
        <v>9479629</v>
      </c>
    </row>
    <row r="14" spans="1:5" ht="15">
      <c r="A14" s="51"/>
      <c r="B14" s="43"/>
      <c r="C14" s="43"/>
      <c r="D14" s="41"/>
      <c r="E14" s="68"/>
    </row>
    <row r="15" spans="1:5" ht="30">
      <c r="A15" s="51" t="s">
        <v>94</v>
      </c>
      <c r="B15" s="43"/>
      <c r="C15" s="43"/>
      <c r="D15" s="41" t="s">
        <v>22</v>
      </c>
      <c r="E15" s="65">
        <f>E17+E18</f>
        <v>0</v>
      </c>
    </row>
    <row r="16" spans="1:5" ht="15">
      <c r="A16" s="51" t="s">
        <v>8</v>
      </c>
      <c r="B16" s="43"/>
      <c r="C16" s="43"/>
      <c r="D16" s="41" t="s">
        <v>22</v>
      </c>
      <c r="E16" s="68">
        <v>0</v>
      </c>
    </row>
    <row r="17" spans="1:5" ht="15">
      <c r="A17" s="51"/>
      <c r="B17" s="43"/>
      <c r="C17" s="43"/>
      <c r="D17" s="41"/>
      <c r="E17" s="68"/>
    </row>
    <row r="18" spans="1:5" ht="15">
      <c r="A18" s="51"/>
      <c r="B18" s="43"/>
      <c r="C18" s="43"/>
      <c r="D18" s="41"/>
      <c r="E18" s="103"/>
    </row>
    <row r="19" spans="1:5" ht="15">
      <c r="A19" s="51" t="s">
        <v>95</v>
      </c>
      <c r="B19" s="43"/>
      <c r="C19" s="43"/>
      <c r="D19" s="41" t="s">
        <v>22</v>
      </c>
      <c r="E19" s="65"/>
    </row>
    <row r="20" spans="1:5" ht="30">
      <c r="A20" s="51" t="s">
        <v>57</v>
      </c>
      <c r="B20" s="43"/>
      <c r="C20" s="43"/>
      <c r="D20" s="41" t="s">
        <v>22</v>
      </c>
      <c r="E20" s="68"/>
    </row>
    <row r="21" spans="1:6" ht="15">
      <c r="A21" s="51" t="s">
        <v>24</v>
      </c>
      <c r="B21" s="43"/>
      <c r="C21" s="43"/>
      <c r="D21" s="41">
        <v>900</v>
      </c>
      <c r="E21" s="66">
        <f>E23+E62+E168</f>
        <v>51090750.269999996</v>
      </c>
      <c r="F21" s="67">
        <f>E4+E5</f>
        <v>51090750.27</v>
      </c>
    </row>
    <row r="22" spans="1:5" ht="15">
      <c r="A22" s="51" t="s">
        <v>8</v>
      </c>
      <c r="B22" s="43"/>
      <c r="C22" s="43"/>
      <c r="D22" s="41"/>
      <c r="E22" s="68"/>
    </row>
    <row r="23" spans="1:5" s="73" customFormat="1" ht="15">
      <c r="A23" s="69" t="s">
        <v>127</v>
      </c>
      <c r="B23" s="70" t="s">
        <v>138</v>
      </c>
      <c r="C23" s="71"/>
      <c r="D23" s="70" t="s">
        <v>22</v>
      </c>
      <c r="E23" s="72">
        <f>E24+E46+E55</f>
        <v>38395501</v>
      </c>
    </row>
    <row r="24" spans="1:5" ht="51">
      <c r="A24" s="54" t="s">
        <v>139</v>
      </c>
      <c r="B24" s="43"/>
      <c r="C24" s="44">
        <v>4219901</v>
      </c>
      <c r="D24" s="44" t="s">
        <v>22</v>
      </c>
      <c r="E24" s="74">
        <f>E25+E30+E38+E42+E41</f>
        <v>38395501</v>
      </c>
    </row>
    <row r="25" spans="1:5" ht="15">
      <c r="A25" s="83" t="s">
        <v>30</v>
      </c>
      <c r="B25" s="45"/>
      <c r="C25" s="46"/>
      <c r="D25" s="47">
        <v>210</v>
      </c>
      <c r="E25" s="65">
        <f>E27+E28+E29</f>
        <v>28547404</v>
      </c>
    </row>
    <row r="26" spans="1:5" ht="15">
      <c r="A26" s="53" t="s">
        <v>1</v>
      </c>
      <c r="B26" s="43"/>
      <c r="C26" s="43"/>
      <c r="D26" s="42"/>
      <c r="E26" s="68"/>
    </row>
    <row r="27" spans="1:5" ht="15">
      <c r="A27" s="53" t="s">
        <v>31</v>
      </c>
      <c r="B27" s="45"/>
      <c r="C27" s="46"/>
      <c r="D27" s="47">
        <v>211</v>
      </c>
      <c r="E27" s="68">
        <v>21918897</v>
      </c>
    </row>
    <row r="28" spans="1:5" ht="15">
      <c r="A28" s="55" t="s">
        <v>32</v>
      </c>
      <c r="B28" s="45"/>
      <c r="C28" s="46"/>
      <c r="D28" s="47">
        <v>212</v>
      </c>
      <c r="E28" s="68">
        <v>9000</v>
      </c>
    </row>
    <row r="29" spans="1:7" ht="15">
      <c r="A29" s="53" t="s">
        <v>140</v>
      </c>
      <c r="B29" s="45"/>
      <c r="C29" s="46"/>
      <c r="D29" s="47">
        <v>213</v>
      </c>
      <c r="E29" s="68">
        <v>6619507</v>
      </c>
      <c r="G29" s="67"/>
    </row>
    <row r="30" spans="1:5" ht="15">
      <c r="A30" s="53" t="s">
        <v>41</v>
      </c>
      <c r="B30" s="45"/>
      <c r="C30" s="46"/>
      <c r="D30" s="47">
        <v>220</v>
      </c>
      <c r="E30" s="65">
        <f>E32+E33+E34+E35+E36+E37</f>
        <v>4494222</v>
      </c>
    </row>
    <row r="31" spans="1:7" ht="15">
      <c r="A31" s="53" t="s">
        <v>1</v>
      </c>
      <c r="B31" s="45"/>
      <c r="C31" s="46"/>
      <c r="D31" s="47"/>
      <c r="E31" s="68"/>
      <c r="G31" s="67"/>
    </row>
    <row r="32" spans="1:5" ht="15">
      <c r="A32" s="53" t="s">
        <v>33</v>
      </c>
      <c r="B32" s="45"/>
      <c r="C32" s="46"/>
      <c r="D32" s="47">
        <v>221</v>
      </c>
      <c r="E32" s="68">
        <v>53446</v>
      </c>
    </row>
    <row r="33" spans="1:5" ht="15">
      <c r="A33" s="53" t="s">
        <v>34</v>
      </c>
      <c r="B33" s="45"/>
      <c r="C33" s="46"/>
      <c r="D33" s="47">
        <v>222</v>
      </c>
      <c r="E33" s="68">
        <v>0</v>
      </c>
    </row>
    <row r="34" spans="1:5" ht="15">
      <c r="A34" s="53" t="s">
        <v>35</v>
      </c>
      <c r="B34" s="45"/>
      <c r="C34" s="46"/>
      <c r="D34" s="47">
        <v>223</v>
      </c>
      <c r="E34" s="68">
        <v>3625176</v>
      </c>
    </row>
    <row r="35" spans="1:5" ht="15">
      <c r="A35" s="53" t="s">
        <v>36</v>
      </c>
      <c r="B35" s="45"/>
      <c r="C35" s="46"/>
      <c r="D35" s="47">
        <v>224</v>
      </c>
      <c r="E35" s="68">
        <v>0</v>
      </c>
    </row>
    <row r="36" spans="1:5" ht="15">
      <c r="A36" s="53" t="s">
        <v>37</v>
      </c>
      <c r="B36" s="45"/>
      <c r="C36" s="46"/>
      <c r="D36" s="47">
        <v>225</v>
      </c>
      <c r="E36" s="68">
        <v>523768</v>
      </c>
    </row>
    <row r="37" spans="1:5" ht="15">
      <c r="A37" s="53" t="s">
        <v>38</v>
      </c>
      <c r="B37" s="45"/>
      <c r="C37" s="46"/>
      <c r="D37" s="47">
        <v>226</v>
      </c>
      <c r="E37" s="68">
        <v>291832</v>
      </c>
    </row>
    <row r="38" spans="1:5" ht="15">
      <c r="A38" s="83" t="s">
        <v>58</v>
      </c>
      <c r="B38" s="45"/>
      <c r="C38" s="46"/>
      <c r="D38" s="47">
        <v>260</v>
      </c>
      <c r="E38" s="65">
        <f>E40</f>
        <v>0</v>
      </c>
    </row>
    <row r="39" spans="1:5" ht="15">
      <c r="A39" s="53" t="s">
        <v>1</v>
      </c>
      <c r="B39" s="45"/>
      <c r="C39" s="46"/>
      <c r="D39" s="47"/>
      <c r="E39" s="68"/>
    </row>
    <row r="40" spans="1:5" ht="15">
      <c r="A40" s="83" t="s">
        <v>59</v>
      </c>
      <c r="B40" s="45"/>
      <c r="C40" s="46"/>
      <c r="D40" s="47">
        <v>262</v>
      </c>
      <c r="E40" s="68">
        <v>0</v>
      </c>
    </row>
    <row r="41" spans="1:5" ht="15">
      <c r="A41" s="83" t="s">
        <v>60</v>
      </c>
      <c r="B41" s="45"/>
      <c r="C41" s="46"/>
      <c r="D41" s="47">
        <v>290</v>
      </c>
      <c r="E41" s="68">
        <v>4124155</v>
      </c>
    </row>
    <row r="42" spans="1:5" ht="15">
      <c r="A42" s="53" t="s">
        <v>141</v>
      </c>
      <c r="B42" s="45"/>
      <c r="C42" s="46"/>
      <c r="D42" s="47">
        <v>300</v>
      </c>
      <c r="E42" s="65">
        <f>E44+E45</f>
        <v>1229720</v>
      </c>
    </row>
    <row r="43" spans="1:5" ht="15">
      <c r="A43" s="53" t="s">
        <v>1</v>
      </c>
      <c r="B43" s="45"/>
      <c r="C43" s="46"/>
      <c r="D43" s="47"/>
      <c r="E43" s="68"/>
    </row>
    <row r="44" spans="1:5" ht="15">
      <c r="A44" s="53" t="s">
        <v>39</v>
      </c>
      <c r="B44" s="45"/>
      <c r="C44" s="46"/>
      <c r="D44" s="47">
        <v>310</v>
      </c>
      <c r="E44" s="68">
        <v>0</v>
      </c>
    </row>
    <row r="45" spans="1:5" ht="15">
      <c r="A45" s="53" t="s">
        <v>40</v>
      </c>
      <c r="B45" s="45"/>
      <c r="C45" s="46"/>
      <c r="D45" s="47">
        <v>340</v>
      </c>
      <c r="E45" s="68">
        <v>1229720</v>
      </c>
    </row>
    <row r="46" spans="1:5" ht="38.25" hidden="1">
      <c r="A46" s="54" t="s">
        <v>142</v>
      </c>
      <c r="B46" s="43"/>
      <c r="C46" s="44">
        <v>8070201</v>
      </c>
      <c r="D46" s="44"/>
      <c r="E46" s="75">
        <f>E47+E51</f>
        <v>0</v>
      </c>
    </row>
    <row r="47" spans="1:5" ht="15" hidden="1">
      <c r="A47" s="53" t="s">
        <v>30</v>
      </c>
      <c r="B47" s="45"/>
      <c r="C47" s="46"/>
      <c r="D47" s="47">
        <v>210</v>
      </c>
      <c r="E47" s="65">
        <f>E49+E50</f>
        <v>0</v>
      </c>
    </row>
    <row r="48" spans="1:5" ht="15" hidden="1">
      <c r="A48" s="53" t="s">
        <v>1</v>
      </c>
      <c r="B48" s="43"/>
      <c r="C48" s="43"/>
      <c r="D48" s="42"/>
      <c r="E48" s="68"/>
    </row>
    <row r="49" spans="1:5" ht="15" hidden="1">
      <c r="A49" s="53" t="s">
        <v>31</v>
      </c>
      <c r="B49" s="45"/>
      <c r="C49" s="46"/>
      <c r="D49" s="47">
        <v>211</v>
      </c>
      <c r="E49" s="68"/>
    </row>
    <row r="50" spans="1:5" ht="15" hidden="1">
      <c r="A50" s="53" t="s">
        <v>140</v>
      </c>
      <c r="B50" s="45"/>
      <c r="C50" s="46"/>
      <c r="D50" s="47">
        <v>213</v>
      </c>
      <c r="E50" s="68"/>
    </row>
    <row r="51" spans="1:5" ht="15" hidden="1">
      <c r="A51" s="53" t="s">
        <v>141</v>
      </c>
      <c r="B51" s="45"/>
      <c r="C51" s="46"/>
      <c r="D51" s="47">
        <v>300</v>
      </c>
      <c r="E51" s="65">
        <f>E53+E54</f>
        <v>0</v>
      </c>
    </row>
    <row r="52" spans="1:5" ht="15" hidden="1">
      <c r="A52" s="53" t="s">
        <v>1</v>
      </c>
      <c r="B52" s="45"/>
      <c r="C52" s="46"/>
      <c r="D52" s="47"/>
      <c r="E52" s="68"/>
    </row>
    <row r="53" spans="1:5" ht="15" hidden="1">
      <c r="A53" s="53" t="s">
        <v>39</v>
      </c>
      <c r="B53" s="45"/>
      <c r="C53" s="46"/>
      <c r="D53" s="47">
        <v>310</v>
      </c>
      <c r="E53" s="68"/>
    </row>
    <row r="54" spans="1:5" ht="15" hidden="1">
      <c r="A54" s="53" t="s">
        <v>40</v>
      </c>
      <c r="B54" s="45"/>
      <c r="C54" s="46"/>
      <c r="D54" s="47">
        <v>340</v>
      </c>
      <c r="E54" s="68"/>
    </row>
    <row r="55" spans="1:5" ht="12.75" hidden="1">
      <c r="A55" s="168" t="s">
        <v>168</v>
      </c>
      <c r="B55" s="169"/>
      <c r="C55" s="161">
        <v>8070202</v>
      </c>
      <c r="D55" s="161"/>
      <c r="E55" s="162">
        <f>E57</f>
        <v>0</v>
      </c>
    </row>
    <row r="56" spans="1:5" ht="12.75" hidden="1">
      <c r="A56" s="168"/>
      <c r="B56" s="169"/>
      <c r="C56" s="161"/>
      <c r="D56" s="161"/>
      <c r="E56" s="162"/>
    </row>
    <row r="57" spans="1:5" ht="15" hidden="1">
      <c r="A57" s="53" t="s">
        <v>30</v>
      </c>
      <c r="B57" s="45"/>
      <c r="C57" s="46"/>
      <c r="D57" s="47">
        <v>210</v>
      </c>
      <c r="E57" s="65">
        <f>E59+E60</f>
        <v>0</v>
      </c>
    </row>
    <row r="58" spans="1:5" ht="15" hidden="1">
      <c r="A58" s="53" t="s">
        <v>1</v>
      </c>
      <c r="B58" s="43"/>
      <c r="C58" s="43"/>
      <c r="D58" s="42"/>
      <c r="E58" s="68"/>
    </row>
    <row r="59" spans="1:5" ht="15" hidden="1">
      <c r="A59" s="53" t="s">
        <v>31</v>
      </c>
      <c r="B59" s="45"/>
      <c r="C59" s="46"/>
      <c r="D59" s="47">
        <v>211</v>
      </c>
      <c r="E59" s="68"/>
    </row>
    <row r="60" spans="1:5" ht="15" hidden="1">
      <c r="A60" s="53" t="s">
        <v>140</v>
      </c>
      <c r="B60" s="45"/>
      <c r="C60" s="46"/>
      <c r="D60" s="47">
        <v>213</v>
      </c>
      <c r="E60" s="68"/>
    </row>
    <row r="61" spans="1:5" ht="15" hidden="1">
      <c r="A61" s="53" t="s">
        <v>143</v>
      </c>
      <c r="B61" s="45"/>
      <c r="C61" s="47" t="s">
        <v>143</v>
      </c>
      <c r="D61" s="47"/>
      <c r="E61" s="68"/>
    </row>
    <row r="62" spans="1:5" s="73" customFormat="1" ht="25.5">
      <c r="A62" s="69" t="s">
        <v>144</v>
      </c>
      <c r="B62" s="70" t="s">
        <v>145</v>
      </c>
      <c r="C62" s="71"/>
      <c r="D62" s="70"/>
      <c r="E62" s="72">
        <f>E63+E70+E75+E90+E104+E108+E115+E83++E95+E133</f>
        <v>2395427</v>
      </c>
    </row>
    <row r="63" spans="1:5" ht="38.25" hidden="1">
      <c r="A63" s="56" t="s">
        <v>169</v>
      </c>
      <c r="B63" s="45"/>
      <c r="C63" s="48">
        <v>7957100</v>
      </c>
      <c r="D63" s="48"/>
      <c r="E63" s="74">
        <f>E66+E69</f>
        <v>0</v>
      </c>
    </row>
    <row r="64" spans="1:5" ht="15" hidden="1">
      <c r="A64" s="53" t="s">
        <v>41</v>
      </c>
      <c r="B64" s="45"/>
      <c r="C64" s="46"/>
      <c r="D64" s="47">
        <v>220</v>
      </c>
      <c r="E64" s="65">
        <f>E66</f>
        <v>0</v>
      </c>
    </row>
    <row r="65" spans="1:5" ht="15" hidden="1">
      <c r="A65" s="53" t="s">
        <v>1</v>
      </c>
      <c r="B65" s="45"/>
      <c r="C65" s="46"/>
      <c r="D65" s="47"/>
      <c r="E65" s="68"/>
    </row>
    <row r="66" spans="1:5" ht="15" hidden="1">
      <c r="A66" s="53" t="s">
        <v>38</v>
      </c>
      <c r="B66" s="45"/>
      <c r="C66" s="46"/>
      <c r="D66" s="47">
        <v>226</v>
      </c>
      <c r="E66" s="68"/>
    </row>
    <row r="67" spans="1:5" ht="15" hidden="1">
      <c r="A67" s="53" t="s">
        <v>141</v>
      </c>
      <c r="B67" s="45"/>
      <c r="C67" s="46"/>
      <c r="D67" s="47">
        <v>300</v>
      </c>
      <c r="E67" s="65">
        <f>E69</f>
        <v>0</v>
      </c>
    </row>
    <row r="68" spans="1:5" ht="15" hidden="1">
      <c r="A68" s="53" t="s">
        <v>1</v>
      </c>
      <c r="B68" s="45"/>
      <c r="C68" s="46"/>
      <c r="D68" s="47"/>
      <c r="E68" s="68"/>
    </row>
    <row r="69" spans="1:5" ht="15" hidden="1">
      <c r="A69" s="53" t="s">
        <v>40</v>
      </c>
      <c r="B69" s="45"/>
      <c r="C69" s="46"/>
      <c r="D69" s="47">
        <v>340</v>
      </c>
      <c r="E69" s="68">
        <v>0</v>
      </c>
    </row>
    <row r="70" spans="1:5" ht="25.5" hidden="1">
      <c r="A70" s="56" t="s">
        <v>170</v>
      </c>
      <c r="B70" s="45"/>
      <c r="C70" s="48">
        <v>7950101</v>
      </c>
      <c r="D70" s="48"/>
      <c r="E70" s="74">
        <f>E71</f>
        <v>0</v>
      </c>
    </row>
    <row r="71" spans="1:5" ht="15" hidden="1">
      <c r="A71" s="53" t="s">
        <v>141</v>
      </c>
      <c r="B71" s="45"/>
      <c r="C71" s="46"/>
      <c r="D71" s="47">
        <v>300</v>
      </c>
      <c r="E71" s="65">
        <f>E73+E74</f>
        <v>0</v>
      </c>
    </row>
    <row r="72" spans="1:5" ht="15" hidden="1">
      <c r="A72" s="53" t="s">
        <v>1</v>
      </c>
      <c r="B72" s="45"/>
      <c r="C72" s="46"/>
      <c r="D72" s="47"/>
      <c r="E72" s="68"/>
    </row>
    <row r="73" spans="1:5" ht="15" hidden="1">
      <c r="A73" s="53" t="s">
        <v>39</v>
      </c>
      <c r="B73" s="45"/>
      <c r="C73" s="46"/>
      <c r="D73" s="47">
        <v>310</v>
      </c>
      <c r="E73" s="68"/>
    </row>
    <row r="74" spans="1:5" ht="15" hidden="1">
      <c r="A74" s="53" t="s">
        <v>40</v>
      </c>
      <c r="B74" s="45"/>
      <c r="C74" s="46"/>
      <c r="D74" s="47">
        <v>340</v>
      </c>
      <c r="E74" s="68"/>
    </row>
    <row r="75" spans="1:5" ht="26.25" hidden="1">
      <c r="A75" s="57" t="s">
        <v>146</v>
      </c>
      <c r="B75" s="45"/>
      <c r="C75" s="48">
        <v>7950400</v>
      </c>
      <c r="D75" s="48"/>
      <c r="E75" s="74">
        <f>E76+E80</f>
        <v>0</v>
      </c>
    </row>
    <row r="76" spans="1:5" ht="15" hidden="1">
      <c r="A76" s="53" t="s">
        <v>41</v>
      </c>
      <c r="B76" s="45"/>
      <c r="C76" s="46"/>
      <c r="D76" s="47">
        <v>220</v>
      </c>
      <c r="E76" s="65"/>
    </row>
    <row r="77" spans="1:5" ht="15" hidden="1">
      <c r="A77" s="53" t="s">
        <v>1</v>
      </c>
      <c r="B77" s="45"/>
      <c r="C77" s="46"/>
      <c r="D77" s="47"/>
      <c r="E77" s="68"/>
    </row>
    <row r="78" spans="1:5" ht="15" hidden="1">
      <c r="A78" s="53" t="s">
        <v>37</v>
      </c>
      <c r="B78" s="45"/>
      <c r="C78" s="46"/>
      <c r="D78" s="47">
        <v>225</v>
      </c>
      <c r="E78" s="68"/>
    </row>
    <row r="79" spans="1:5" ht="15" hidden="1">
      <c r="A79" s="53" t="s">
        <v>38</v>
      </c>
      <c r="B79" s="45"/>
      <c r="C79" s="46"/>
      <c r="D79" s="47">
        <v>226</v>
      </c>
      <c r="E79" s="68"/>
    </row>
    <row r="80" spans="1:5" ht="15" hidden="1">
      <c r="A80" s="53" t="s">
        <v>141</v>
      </c>
      <c r="B80" s="45"/>
      <c r="C80" s="46"/>
      <c r="D80" s="47">
        <v>300</v>
      </c>
      <c r="E80" s="65">
        <f>E82</f>
        <v>0</v>
      </c>
    </row>
    <row r="81" spans="1:5" ht="15" hidden="1">
      <c r="A81" s="53" t="s">
        <v>1</v>
      </c>
      <c r="B81" s="45"/>
      <c r="C81" s="46"/>
      <c r="D81" s="47"/>
      <c r="E81" s="68"/>
    </row>
    <row r="82" spans="1:5" ht="15" hidden="1">
      <c r="A82" s="53" t="s">
        <v>39</v>
      </c>
      <c r="B82" s="45"/>
      <c r="C82" s="46"/>
      <c r="D82" s="47">
        <v>310</v>
      </c>
      <c r="E82" s="68"/>
    </row>
    <row r="83" spans="1:5" ht="76.5">
      <c r="A83" s="76" t="s">
        <v>171</v>
      </c>
      <c r="B83" s="45"/>
      <c r="C83" s="48">
        <v>7950600</v>
      </c>
      <c r="D83" s="48"/>
      <c r="E83" s="77">
        <f>E84+E87</f>
        <v>120000</v>
      </c>
    </row>
    <row r="84" spans="1:5" ht="15">
      <c r="A84" s="53" t="s">
        <v>41</v>
      </c>
      <c r="B84" s="45"/>
      <c r="C84" s="46"/>
      <c r="D84" s="47">
        <v>220</v>
      </c>
      <c r="E84" s="65">
        <f>E86</f>
        <v>0</v>
      </c>
    </row>
    <row r="85" spans="1:5" ht="15">
      <c r="A85" s="53" t="s">
        <v>1</v>
      </c>
      <c r="B85" s="45"/>
      <c r="C85" s="46"/>
      <c r="D85" s="47"/>
      <c r="E85" s="68"/>
    </row>
    <row r="86" spans="1:5" ht="15">
      <c r="A86" s="53" t="s">
        <v>37</v>
      </c>
      <c r="B86" s="45"/>
      <c r="C86" s="46"/>
      <c r="D86" s="47">
        <v>225</v>
      </c>
      <c r="E86" s="68">
        <v>0</v>
      </c>
    </row>
    <row r="87" spans="1:5" ht="15">
      <c r="A87" s="53" t="s">
        <v>141</v>
      </c>
      <c r="B87" s="45"/>
      <c r="C87" s="46"/>
      <c r="D87" s="47">
        <v>300</v>
      </c>
      <c r="E87" s="65">
        <f>E89</f>
        <v>120000</v>
      </c>
    </row>
    <row r="88" spans="1:5" ht="15">
      <c r="A88" s="53" t="s">
        <v>1</v>
      </c>
      <c r="B88" s="45"/>
      <c r="C88" s="46"/>
      <c r="D88" s="47"/>
      <c r="E88" s="68"/>
    </row>
    <row r="89" spans="1:5" ht="15">
      <c r="A89" s="53" t="s">
        <v>39</v>
      </c>
      <c r="B89" s="45"/>
      <c r="C89" s="46"/>
      <c r="D89" s="47">
        <v>310</v>
      </c>
      <c r="E89" s="68">
        <v>120000</v>
      </c>
    </row>
    <row r="90" spans="1:5" s="82" customFormat="1" ht="25.5" hidden="1">
      <c r="A90" s="78" t="s">
        <v>172</v>
      </c>
      <c r="B90" s="79"/>
      <c r="C90" s="80">
        <v>7953000</v>
      </c>
      <c r="D90" s="80"/>
      <c r="E90" s="81">
        <f>E94</f>
        <v>0</v>
      </c>
    </row>
    <row r="91" spans="1:5" s="82" customFormat="1" ht="15" hidden="1">
      <c r="A91" s="83" t="s">
        <v>41</v>
      </c>
      <c r="B91" s="79"/>
      <c r="C91" s="84"/>
      <c r="D91" s="85">
        <v>220</v>
      </c>
      <c r="E91" s="86">
        <f>E94+E93</f>
        <v>0</v>
      </c>
    </row>
    <row r="92" spans="1:5" s="82" customFormat="1" ht="15" hidden="1">
      <c r="A92" s="83" t="s">
        <v>1</v>
      </c>
      <c r="B92" s="79"/>
      <c r="C92" s="84"/>
      <c r="D92" s="85"/>
      <c r="E92" s="87"/>
    </row>
    <row r="93" spans="1:5" s="82" customFormat="1" ht="15" hidden="1">
      <c r="A93" s="83" t="s">
        <v>37</v>
      </c>
      <c r="B93" s="79"/>
      <c r="C93" s="84"/>
      <c r="D93" s="85">
        <v>225</v>
      </c>
      <c r="E93" s="87"/>
    </row>
    <row r="94" spans="1:5" s="82" customFormat="1" ht="15" hidden="1">
      <c r="A94" s="83" t="s">
        <v>38</v>
      </c>
      <c r="B94" s="79"/>
      <c r="C94" s="84"/>
      <c r="D94" s="85">
        <v>226</v>
      </c>
      <c r="E94" s="87"/>
    </row>
    <row r="95" spans="1:5" s="82" customFormat="1" ht="25.5">
      <c r="A95" s="88" t="s">
        <v>173</v>
      </c>
      <c r="B95" s="79"/>
      <c r="C95" s="80">
        <v>7953000</v>
      </c>
      <c r="D95" s="80"/>
      <c r="E95" s="81">
        <f>E98+E101</f>
        <v>135065</v>
      </c>
    </row>
    <row r="96" spans="1:5" s="82" customFormat="1" ht="15" hidden="1">
      <c r="A96" s="83" t="s">
        <v>41</v>
      </c>
      <c r="B96" s="79"/>
      <c r="C96" s="84"/>
      <c r="D96" s="85">
        <v>220</v>
      </c>
      <c r="E96" s="86">
        <f>E98</f>
        <v>0</v>
      </c>
    </row>
    <row r="97" spans="1:5" s="82" customFormat="1" ht="15" hidden="1">
      <c r="A97" s="83" t="s">
        <v>1</v>
      </c>
      <c r="B97" s="79"/>
      <c r="C97" s="84"/>
      <c r="D97" s="85"/>
      <c r="E97" s="87"/>
    </row>
    <row r="98" spans="1:5" s="82" customFormat="1" ht="15" hidden="1">
      <c r="A98" s="83" t="s">
        <v>38</v>
      </c>
      <c r="B98" s="79"/>
      <c r="C98" s="84"/>
      <c r="D98" s="85">
        <v>226</v>
      </c>
      <c r="E98" s="87"/>
    </row>
    <row r="99" spans="1:5" s="82" customFormat="1" ht="15">
      <c r="A99" s="83" t="s">
        <v>141</v>
      </c>
      <c r="B99" s="79"/>
      <c r="C99" s="84"/>
      <c r="D99" s="85">
        <v>300</v>
      </c>
      <c r="E99" s="86">
        <f>E101</f>
        <v>135065</v>
      </c>
    </row>
    <row r="100" spans="1:5" s="82" customFormat="1" ht="15">
      <c r="A100" s="83" t="s">
        <v>1</v>
      </c>
      <c r="B100" s="79"/>
      <c r="C100" s="84"/>
      <c r="D100" s="85"/>
      <c r="E100" s="87"/>
    </row>
    <row r="101" spans="1:5" s="82" customFormat="1" ht="15">
      <c r="A101" s="83" t="s">
        <v>40</v>
      </c>
      <c r="B101" s="79"/>
      <c r="C101" s="84"/>
      <c r="D101" s="85">
        <v>340</v>
      </c>
      <c r="E101" s="87">
        <v>135065</v>
      </c>
    </row>
    <row r="102" spans="1:5" s="82" customFormat="1" ht="15">
      <c r="A102" s="83"/>
      <c r="B102" s="79"/>
      <c r="C102" s="84"/>
      <c r="D102" s="85"/>
      <c r="E102" s="87"/>
    </row>
    <row r="103" spans="1:5" s="82" customFormat="1" ht="15">
      <c r="A103" s="83"/>
      <c r="B103" s="79"/>
      <c r="C103" s="84"/>
      <c r="D103" s="85"/>
      <c r="E103" s="87"/>
    </row>
    <row r="104" spans="1:5" s="82" customFormat="1" ht="25.5" hidden="1">
      <c r="A104" s="88" t="s">
        <v>174</v>
      </c>
      <c r="B104" s="79"/>
      <c r="C104" s="80">
        <v>7956402</v>
      </c>
      <c r="D104" s="80"/>
      <c r="E104" s="81">
        <f>E107</f>
        <v>0</v>
      </c>
    </row>
    <row r="105" spans="1:5" s="82" customFormat="1" ht="15" hidden="1">
      <c r="A105" s="83" t="s">
        <v>141</v>
      </c>
      <c r="B105" s="79"/>
      <c r="C105" s="84"/>
      <c r="D105" s="85">
        <v>300</v>
      </c>
      <c r="E105" s="86">
        <f>E107</f>
        <v>0</v>
      </c>
    </row>
    <row r="106" spans="1:5" s="82" customFormat="1" ht="15" hidden="1">
      <c r="A106" s="83" t="s">
        <v>1</v>
      </c>
      <c r="B106" s="79"/>
      <c r="C106" s="84"/>
      <c r="D106" s="85"/>
      <c r="E106" s="87"/>
    </row>
    <row r="107" spans="1:5" s="82" customFormat="1" ht="15" hidden="1">
      <c r="A107" s="83" t="s">
        <v>40</v>
      </c>
      <c r="B107" s="79"/>
      <c r="C107" s="84"/>
      <c r="D107" s="85">
        <v>340</v>
      </c>
      <c r="E107" s="87"/>
    </row>
    <row r="108" spans="1:5" s="82" customFormat="1" ht="70.5" customHeight="1" hidden="1">
      <c r="A108" s="88" t="s">
        <v>175</v>
      </c>
      <c r="B108" s="79"/>
      <c r="C108" s="80">
        <v>7956403</v>
      </c>
      <c r="D108" s="80"/>
      <c r="E108" s="89">
        <f>E111+E114</f>
        <v>0</v>
      </c>
    </row>
    <row r="109" spans="1:5" ht="15" hidden="1">
      <c r="A109" s="53" t="s">
        <v>41</v>
      </c>
      <c r="B109" s="45"/>
      <c r="C109" s="46"/>
      <c r="D109" s="47">
        <v>220</v>
      </c>
      <c r="E109" s="65">
        <f>E111</f>
        <v>0</v>
      </c>
    </row>
    <row r="110" spans="1:5" ht="15" hidden="1">
      <c r="A110" s="53" t="s">
        <v>1</v>
      </c>
      <c r="B110" s="45"/>
      <c r="C110" s="46"/>
      <c r="D110" s="47"/>
      <c r="E110" s="68"/>
    </row>
    <row r="111" spans="1:5" ht="15" hidden="1">
      <c r="A111" s="53" t="s">
        <v>38</v>
      </c>
      <c r="B111" s="45"/>
      <c r="C111" s="46"/>
      <c r="D111" s="47">
        <v>226</v>
      </c>
      <c r="E111" s="68"/>
    </row>
    <row r="112" spans="1:5" ht="15" hidden="1">
      <c r="A112" s="53" t="s">
        <v>141</v>
      </c>
      <c r="B112" s="45"/>
      <c r="C112" s="46"/>
      <c r="D112" s="47">
        <v>300</v>
      </c>
      <c r="E112" s="65">
        <f>E114</f>
        <v>0</v>
      </c>
    </row>
    <row r="113" spans="1:5" ht="15" hidden="1">
      <c r="A113" s="53" t="s">
        <v>1</v>
      </c>
      <c r="B113" s="45"/>
      <c r="C113" s="46"/>
      <c r="D113" s="47"/>
      <c r="E113" s="68"/>
    </row>
    <row r="114" spans="1:5" ht="15" hidden="1">
      <c r="A114" s="53" t="s">
        <v>40</v>
      </c>
      <c r="B114" s="45"/>
      <c r="C114" s="46"/>
      <c r="D114" s="47">
        <v>340</v>
      </c>
      <c r="E114" s="68">
        <v>0</v>
      </c>
    </row>
    <row r="115" spans="1:5" ht="25.5">
      <c r="A115" s="56" t="s">
        <v>147</v>
      </c>
      <c r="B115" s="45"/>
      <c r="C115" s="48">
        <v>7976302</v>
      </c>
      <c r="D115" s="48"/>
      <c r="E115" s="74">
        <f>E116+E121+E128+E127</f>
        <v>2140362</v>
      </c>
    </row>
    <row r="116" spans="1:5" ht="15" hidden="1">
      <c r="A116" s="53" t="s">
        <v>30</v>
      </c>
      <c r="B116" s="45"/>
      <c r="C116" s="46"/>
      <c r="D116" s="47">
        <v>210</v>
      </c>
      <c r="E116" s="65">
        <f>E118+E119+E120</f>
        <v>0</v>
      </c>
    </row>
    <row r="117" spans="1:5" ht="15" hidden="1">
      <c r="A117" s="53" t="s">
        <v>1</v>
      </c>
      <c r="B117" s="43"/>
      <c r="C117" s="43"/>
      <c r="D117" s="42"/>
      <c r="E117" s="68"/>
    </row>
    <row r="118" spans="1:5" ht="15" hidden="1">
      <c r="A118" s="53" t="s">
        <v>31</v>
      </c>
      <c r="B118" s="45"/>
      <c r="C118" s="46"/>
      <c r="D118" s="47">
        <v>211</v>
      </c>
      <c r="E118" s="68"/>
    </row>
    <row r="119" spans="1:5" ht="15" hidden="1">
      <c r="A119" s="55" t="s">
        <v>32</v>
      </c>
      <c r="B119" s="45"/>
      <c r="C119" s="46"/>
      <c r="D119" s="47">
        <v>212</v>
      </c>
      <c r="E119" s="68"/>
    </row>
    <row r="120" spans="1:5" ht="15" hidden="1">
      <c r="A120" s="53" t="s">
        <v>140</v>
      </c>
      <c r="B120" s="45"/>
      <c r="C120" s="46"/>
      <c r="D120" s="47">
        <v>213</v>
      </c>
      <c r="E120" s="68"/>
    </row>
    <row r="121" spans="1:5" ht="15" hidden="1">
      <c r="A121" s="53" t="s">
        <v>41</v>
      </c>
      <c r="B121" s="45"/>
      <c r="C121" s="46"/>
      <c r="D121" s="47">
        <v>220</v>
      </c>
      <c r="E121" s="65">
        <f>E123+E124+E125+E126</f>
        <v>0</v>
      </c>
    </row>
    <row r="122" spans="1:5" ht="15" hidden="1">
      <c r="A122" s="53" t="s">
        <v>1</v>
      </c>
      <c r="B122" s="45"/>
      <c r="C122" s="46"/>
      <c r="D122" s="47"/>
      <c r="E122" s="68"/>
    </row>
    <row r="123" spans="1:5" ht="15" hidden="1">
      <c r="A123" s="53" t="s">
        <v>33</v>
      </c>
      <c r="B123" s="45"/>
      <c r="C123" s="46"/>
      <c r="D123" s="47">
        <v>221</v>
      </c>
      <c r="E123" s="68"/>
    </row>
    <row r="124" spans="1:5" ht="15" hidden="1">
      <c r="A124" s="53" t="s">
        <v>35</v>
      </c>
      <c r="B124" s="45"/>
      <c r="C124" s="46"/>
      <c r="D124" s="47">
        <v>223</v>
      </c>
      <c r="E124" s="68"/>
    </row>
    <row r="125" spans="1:5" ht="15" hidden="1">
      <c r="A125" s="53" t="s">
        <v>37</v>
      </c>
      <c r="B125" s="45"/>
      <c r="C125" s="46"/>
      <c r="D125" s="47">
        <v>225</v>
      </c>
      <c r="E125" s="68"/>
    </row>
    <row r="126" spans="1:5" ht="15" hidden="1">
      <c r="A126" s="53" t="s">
        <v>38</v>
      </c>
      <c r="B126" s="45"/>
      <c r="C126" s="46"/>
      <c r="D126" s="47">
        <v>226</v>
      </c>
      <c r="E126" s="68"/>
    </row>
    <row r="127" spans="1:5" ht="15" hidden="1">
      <c r="A127" s="53" t="s">
        <v>60</v>
      </c>
      <c r="B127" s="45"/>
      <c r="C127" s="46"/>
      <c r="D127" s="47">
        <v>290</v>
      </c>
      <c r="E127" s="68"/>
    </row>
    <row r="128" spans="1:5" ht="15">
      <c r="A128" s="53" t="s">
        <v>141</v>
      </c>
      <c r="B128" s="45"/>
      <c r="C128" s="46"/>
      <c r="D128" s="47">
        <v>300</v>
      </c>
      <c r="E128" s="65">
        <f>E130+E131</f>
        <v>2140362</v>
      </c>
    </row>
    <row r="129" spans="1:5" ht="15">
      <c r="A129" s="53" t="s">
        <v>1</v>
      </c>
      <c r="B129" s="45"/>
      <c r="C129" s="46"/>
      <c r="D129" s="47"/>
      <c r="E129" s="68"/>
    </row>
    <row r="130" spans="1:5" ht="15">
      <c r="A130" s="53" t="s">
        <v>39</v>
      </c>
      <c r="B130" s="45"/>
      <c r="C130" s="46"/>
      <c r="D130" s="47">
        <v>310</v>
      </c>
      <c r="E130" s="68"/>
    </row>
    <row r="131" spans="1:5" ht="15">
      <c r="A131" s="53" t="s">
        <v>40</v>
      </c>
      <c r="B131" s="45"/>
      <c r="C131" s="46"/>
      <c r="D131" s="47">
        <v>340</v>
      </c>
      <c r="E131" s="68">
        <v>2140362</v>
      </c>
    </row>
    <row r="132" spans="1:5" ht="15">
      <c r="A132" s="53" t="s">
        <v>143</v>
      </c>
      <c r="B132" s="45"/>
      <c r="C132" s="47" t="s">
        <v>143</v>
      </c>
      <c r="D132" s="47"/>
      <c r="E132" s="68"/>
    </row>
    <row r="133" spans="1:5" s="82" customFormat="1" ht="25.5" hidden="1">
      <c r="A133" s="78" t="s">
        <v>176</v>
      </c>
      <c r="B133" s="79"/>
      <c r="C133" s="80">
        <v>3700000</v>
      </c>
      <c r="D133" s="80"/>
      <c r="E133" s="90">
        <f>E134+E137</f>
        <v>0</v>
      </c>
    </row>
    <row r="134" spans="1:5" ht="15" hidden="1">
      <c r="A134" s="53" t="s">
        <v>41</v>
      </c>
      <c r="B134" s="45"/>
      <c r="C134" s="46"/>
      <c r="D134" s="47">
        <v>220</v>
      </c>
      <c r="E134" s="65">
        <f>E136</f>
        <v>0</v>
      </c>
    </row>
    <row r="135" spans="1:5" ht="15" hidden="1">
      <c r="A135" s="53" t="s">
        <v>1</v>
      </c>
      <c r="B135" s="45"/>
      <c r="C135" s="46"/>
      <c r="D135" s="47"/>
      <c r="E135" s="68"/>
    </row>
    <row r="136" spans="1:5" ht="15" hidden="1">
      <c r="A136" s="53" t="s">
        <v>37</v>
      </c>
      <c r="B136" s="45"/>
      <c r="C136" s="46"/>
      <c r="D136" s="47">
        <v>225</v>
      </c>
      <c r="E136" s="68"/>
    </row>
    <row r="137" spans="1:5" ht="15" hidden="1">
      <c r="A137" s="53" t="s">
        <v>141</v>
      </c>
      <c r="B137" s="45"/>
      <c r="C137" s="46"/>
      <c r="D137" s="47">
        <v>300</v>
      </c>
      <c r="E137" s="65">
        <f>E139</f>
        <v>0</v>
      </c>
    </row>
    <row r="138" spans="1:5" ht="15" hidden="1">
      <c r="A138" s="53" t="s">
        <v>1</v>
      </c>
      <c r="B138" s="45"/>
      <c r="C138" s="46"/>
      <c r="D138" s="47"/>
      <c r="E138" s="68"/>
    </row>
    <row r="139" spans="1:5" ht="15" hidden="1">
      <c r="A139" s="53" t="s">
        <v>39</v>
      </c>
      <c r="B139" s="45"/>
      <c r="C139" s="46"/>
      <c r="D139" s="47">
        <v>310</v>
      </c>
      <c r="E139" s="68"/>
    </row>
    <row r="140" spans="1:5" s="73" customFormat="1" ht="25.5" hidden="1">
      <c r="A140" s="69" t="s">
        <v>148</v>
      </c>
      <c r="B140" s="91" t="s">
        <v>149</v>
      </c>
      <c r="C140" s="92"/>
      <c r="D140" s="93"/>
      <c r="E140" s="94">
        <f>E141</f>
        <v>0</v>
      </c>
    </row>
    <row r="141" spans="1:5" ht="25.5" hidden="1">
      <c r="A141" s="54" t="s">
        <v>150</v>
      </c>
      <c r="B141" s="43"/>
      <c r="C141" s="44">
        <v>5200900</v>
      </c>
      <c r="D141" s="44"/>
      <c r="E141" s="74">
        <f>E142</f>
        <v>0</v>
      </c>
    </row>
    <row r="142" spans="1:5" ht="15" hidden="1">
      <c r="A142" s="53" t="s">
        <v>30</v>
      </c>
      <c r="B142" s="45"/>
      <c r="C142" s="46"/>
      <c r="D142" s="47">
        <v>210</v>
      </c>
      <c r="E142" s="65">
        <f>E144+E145</f>
        <v>0</v>
      </c>
    </row>
    <row r="143" spans="1:5" ht="15" hidden="1">
      <c r="A143" s="53" t="s">
        <v>1</v>
      </c>
      <c r="B143" s="43"/>
      <c r="C143" s="43"/>
      <c r="D143" s="42"/>
      <c r="E143" s="68"/>
    </row>
    <row r="144" spans="1:5" ht="15" hidden="1">
      <c r="A144" s="53" t="s">
        <v>31</v>
      </c>
      <c r="B144" s="45"/>
      <c r="C144" s="46"/>
      <c r="D144" s="47">
        <v>211</v>
      </c>
      <c r="E144" s="68"/>
    </row>
    <row r="145" spans="1:5" ht="15" hidden="1">
      <c r="A145" s="53" t="s">
        <v>140</v>
      </c>
      <c r="B145" s="45"/>
      <c r="C145" s="46"/>
      <c r="D145" s="47">
        <v>213</v>
      </c>
      <c r="E145" s="68"/>
    </row>
    <row r="146" spans="1:5" ht="15" hidden="1">
      <c r="A146" s="53" t="s">
        <v>143</v>
      </c>
      <c r="B146" s="45"/>
      <c r="C146" s="46"/>
      <c r="D146" s="47"/>
      <c r="E146" s="68"/>
    </row>
    <row r="147" spans="1:5" s="73" customFormat="1" ht="25.5" hidden="1">
      <c r="A147" s="69" t="s">
        <v>151</v>
      </c>
      <c r="B147" s="95" t="s">
        <v>152</v>
      </c>
      <c r="C147" s="92"/>
      <c r="D147" s="93"/>
      <c r="E147" s="94">
        <f>E148</f>
        <v>0</v>
      </c>
    </row>
    <row r="148" spans="1:5" ht="63.75" hidden="1">
      <c r="A148" s="54" t="s">
        <v>153</v>
      </c>
      <c r="B148" s="43"/>
      <c r="C148" s="44">
        <v>8079367</v>
      </c>
      <c r="D148" s="44"/>
      <c r="E148" s="74">
        <f>E149</f>
        <v>0</v>
      </c>
    </row>
    <row r="149" spans="1:5" ht="15" hidden="1">
      <c r="A149" s="53" t="s">
        <v>58</v>
      </c>
      <c r="B149" s="45"/>
      <c r="C149" s="46"/>
      <c r="D149" s="47">
        <v>260</v>
      </c>
      <c r="E149" s="65">
        <f>E151</f>
        <v>0</v>
      </c>
    </row>
    <row r="150" spans="1:5" ht="15" hidden="1">
      <c r="A150" s="53" t="s">
        <v>1</v>
      </c>
      <c r="B150" s="45"/>
      <c r="C150" s="46"/>
      <c r="D150" s="47"/>
      <c r="E150" s="68"/>
    </row>
    <row r="151" spans="1:5" ht="15" hidden="1">
      <c r="A151" s="53" t="s">
        <v>59</v>
      </c>
      <c r="B151" s="45"/>
      <c r="C151" s="46"/>
      <c r="D151" s="47">
        <v>262</v>
      </c>
      <c r="E151" s="68"/>
    </row>
    <row r="152" spans="1:5" ht="15" hidden="1">
      <c r="A152" s="53" t="s">
        <v>143</v>
      </c>
      <c r="B152" s="45"/>
      <c r="C152" s="46"/>
      <c r="D152" s="47"/>
      <c r="E152" s="68"/>
    </row>
    <row r="153" spans="1:5" s="73" customFormat="1" ht="25.5" hidden="1">
      <c r="A153" s="69" t="s">
        <v>177</v>
      </c>
      <c r="B153" s="96" t="s">
        <v>178</v>
      </c>
      <c r="C153" s="92"/>
      <c r="D153" s="93"/>
      <c r="E153" s="94">
        <f>E154+E163</f>
        <v>0</v>
      </c>
    </row>
    <row r="154" spans="1:5" s="82" customFormat="1" ht="46.5" customHeight="1" hidden="1">
      <c r="A154" s="76" t="s">
        <v>179</v>
      </c>
      <c r="B154" s="79"/>
      <c r="C154" s="80">
        <v>5226100</v>
      </c>
      <c r="D154" s="80"/>
      <c r="E154" s="89">
        <f>E155+E159</f>
        <v>0</v>
      </c>
    </row>
    <row r="155" spans="1:5" ht="15" hidden="1">
      <c r="A155" s="53" t="s">
        <v>41</v>
      </c>
      <c r="B155" s="45"/>
      <c r="C155" s="46"/>
      <c r="D155" s="47">
        <v>220</v>
      </c>
      <c r="E155" s="65">
        <f>E157+E158</f>
        <v>0</v>
      </c>
    </row>
    <row r="156" spans="1:5" ht="15" hidden="1">
      <c r="A156" s="53" t="s">
        <v>1</v>
      </c>
      <c r="B156" s="45"/>
      <c r="C156" s="46"/>
      <c r="D156" s="47"/>
      <c r="E156" s="68"/>
    </row>
    <row r="157" spans="1:5" ht="15" hidden="1">
      <c r="A157" s="53" t="s">
        <v>37</v>
      </c>
      <c r="B157" s="45"/>
      <c r="C157" s="46"/>
      <c r="D157" s="47">
        <v>225</v>
      </c>
      <c r="E157" s="68"/>
    </row>
    <row r="158" spans="1:5" ht="15" hidden="1">
      <c r="A158" s="53" t="s">
        <v>38</v>
      </c>
      <c r="B158" s="45"/>
      <c r="C158" s="46"/>
      <c r="D158" s="47">
        <v>226</v>
      </c>
      <c r="E158" s="68"/>
    </row>
    <row r="159" spans="1:5" ht="15" hidden="1">
      <c r="A159" s="53" t="s">
        <v>141</v>
      </c>
      <c r="B159" s="45"/>
      <c r="C159" s="46"/>
      <c r="D159" s="47">
        <v>300</v>
      </c>
      <c r="E159" s="65">
        <f>E161+E162</f>
        <v>0</v>
      </c>
    </row>
    <row r="160" spans="1:5" ht="15" hidden="1">
      <c r="A160" s="53" t="s">
        <v>1</v>
      </c>
      <c r="B160" s="45"/>
      <c r="C160" s="46"/>
      <c r="D160" s="47"/>
      <c r="E160" s="68"/>
    </row>
    <row r="161" spans="1:5" ht="15" hidden="1">
      <c r="A161" s="53" t="s">
        <v>39</v>
      </c>
      <c r="B161" s="45"/>
      <c r="C161" s="46"/>
      <c r="D161" s="47">
        <v>310</v>
      </c>
      <c r="E161" s="68"/>
    </row>
    <row r="162" spans="1:5" ht="15" hidden="1">
      <c r="A162" s="53" t="s">
        <v>40</v>
      </c>
      <c r="B162" s="45"/>
      <c r="C162" s="46"/>
      <c r="D162" s="47">
        <v>340</v>
      </c>
      <c r="E162" s="68"/>
    </row>
    <row r="163" spans="1:5" s="82" customFormat="1" ht="46.5" customHeight="1" hidden="1">
      <c r="A163" s="76" t="s">
        <v>180</v>
      </c>
      <c r="B163" s="79"/>
      <c r="C163" s="80">
        <v>5227108</v>
      </c>
      <c r="D163" s="80"/>
      <c r="E163" s="89">
        <f>E164</f>
        <v>0</v>
      </c>
    </row>
    <row r="164" spans="1:5" ht="15" hidden="1">
      <c r="A164" s="53" t="s">
        <v>41</v>
      </c>
      <c r="B164" s="45"/>
      <c r="C164" s="46"/>
      <c r="D164" s="47">
        <v>220</v>
      </c>
      <c r="E164" s="65">
        <f>E166</f>
        <v>0</v>
      </c>
    </row>
    <row r="165" spans="1:5" ht="15" hidden="1">
      <c r="A165" s="53" t="s">
        <v>1</v>
      </c>
      <c r="B165" s="45"/>
      <c r="C165" s="46"/>
      <c r="D165" s="47"/>
      <c r="E165" s="68"/>
    </row>
    <row r="166" spans="1:5" ht="15" hidden="1">
      <c r="A166" s="53" t="s">
        <v>38</v>
      </c>
      <c r="B166" s="45"/>
      <c r="C166" s="46"/>
      <c r="D166" s="47">
        <v>226</v>
      </c>
      <c r="E166" s="68"/>
    </row>
    <row r="167" spans="1:5" ht="15" hidden="1">
      <c r="A167" s="53"/>
      <c r="B167" s="45"/>
      <c r="C167" s="46"/>
      <c r="D167" s="47"/>
      <c r="E167" s="68"/>
    </row>
    <row r="168" spans="1:5" s="73" customFormat="1" ht="75">
      <c r="A168" s="97" t="s">
        <v>137</v>
      </c>
      <c r="B168" s="70" t="s">
        <v>154</v>
      </c>
      <c r="C168" s="71"/>
      <c r="D168" s="70"/>
      <c r="E168" s="98">
        <f>E169+E174+E187</f>
        <v>10299822.27</v>
      </c>
    </row>
    <row r="169" spans="1:5" ht="15">
      <c r="A169" s="53" t="s">
        <v>30</v>
      </c>
      <c r="B169" s="45"/>
      <c r="C169" s="46"/>
      <c r="D169" s="47">
        <v>210</v>
      </c>
      <c r="E169" s="65">
        <f>E171+E172+E173</f>
        <v>310434</v>
      </c>
    </row>
    <row r="170" spans="1:5" ht="15">
      <c r="A170" s="53" t="s">
        <v>1</v>
      </c>
      <c r="B170" s="43"/>
      <c r="C170" s="43"/>
      <c r="D170" s="42"/>
      <c r="E170" s="68"/>
    </row>
    <row r="171" spans="1:5" ht="15">
      <c r="A171" s="53" t="s">
        <v>31</v>
      </c>
      <c r="B171" s="45"/>
      <c r="C171" s="46"/>
      <c r="D171" s="47">
        <v>211</v>
      </c>
      <c r="E171" s="68">
        <v>238429</v>
      </c>
    </row>
    <row r="172" spans="1:5" ht="15">
      <c r="A172" s="55" t="s">
        <v>32</v>
      </c>
      <c r="B172" s="45"/>
      <c r="C172" s="46"/>
      <c r="D172" s="47">
        <v>212</v>
      </c>
      <c r="E172" s="68"/>
    </row>
    <row r="173" spans="1:5" ht="15">
      <c r="A173" s="53" t="s">
        <v>140</v>
      </c>
      <c r="B173" s="45"/>
      <c r="C173" s="46"/>
      <c r="D173" s="47">
        <v>213</v>
      </c>
      <c r="E173" s="68">
        <v>72005</v>
      </c>
    </row>
    <row r="174" spans="1:5" ht="15">
      <c r="A174" s="53" t="s">
        <v>41</v>
      </c>
      <c r="B174" s="45"/>
      <c r="C174" s="46"/>
      <c r="D174" s="47">
        <v>220</v>
      </c>
      <c r="E174" s="65">
        <f>E176+E177+E178+E179+E180+E181</f>
        <v>26000</v>
      </c>
    </row>
    <row r="175" spans="1:5" ht="15">
      <c r="A175" s="53" t="s">
        <v>1</v>
      </c>
      <c r="B175" s="45"/>
      <c r="C175" s="46"/>
      <c r="D175" s="47"/>
      <c r="E175" s="68"/>
    </row>
    <row r="176" spans="1:5" ht="15">
      <c r="A176" s="53" t="s">
        <v>33</v>
      </c>
      <c r="B176" s="45"/>
      <c r="C176" s="46"/>
      <c r="D176" s="47">
        <v>221</v>
      </c>
      <c r="E176" s="68">
        <v>26000</v>
      </c>
    </row>
    <row r="177" spans="1:5" ht="15">
      <c r="A177" s="53" t="s">
        <v>34</v>
      </c>
      <c r="B177" s="45"/>
      <c r="C177" s="46"/>
      <c r="D177" s="47">
        <v>222</v>
      </c>
      <c r="E177" s="68"/>
    </row>
    <row r="178" spans="1:5" ht="15">
      <c r="A178" s="53" t="s">
        <v>35</v>
      </c>
      <c r="B178" s="45"/>
      <c r="C178" s="46"/>
      <c r="D178" s="47">
        <v>223</v>
      </c>
      <c r="E178" s="68"/>
    </row>
    <row r="179" spans="1:5" ht="15">
      <c r="A179" s="53" t="s">
        <v>36</v>
      </c>
      <c r="B179" s="45"/>
      <c r="C179" s="46"/>
      <c r="D179" s="47">
        <v>224</v>
      </c>
      <c r="E179" s="68"/>
    </row>
    <row r="180" spans="1:5" ht="15">
      <c r="A180" s="53" t="s">
        <v>37</v>
      </c>
      <c r="B180" s="45"/>
      <c r="C180" s="46"/>
      <c r="D180" s="47">
        <v>225</v>
      </c>
      <c r="E180" s="68"/>
    </row>
    <row r="181" spans="1:5" ht="15">
      <c r="A181" s="53" t="s">
        <v>38</v>
      </c>
      <c r="B181" s="45"/>
      <c r="C181" s="46"/>
      <c r="D181" s="47">
        <v>226</v>
      </c>
      <c r="E181" s="68"/>
    </row>
    <row r="182" spans="1:5" ht="15">
      <c r="A182" s="53" t="s">
        <v>58</v>
      </c>
      <c r="B182" s="45"/>
      <c r="C182" s="46"/>
      <c r="D182" s="47">
        <v>260</v>
      </c>
      <c r="E182" s="65">
        <f>E184+E185</f>
        <v>0</v>
      </c>
    </row>
    <row r="183" spans="1:5" ht="15">
      <c r="A183" s="53" t="s">
        <v>1</v>
      </c>
      <c r="B183" s="45"/>
      <c r="C183" s="46"/>
      <c r="D183" s="47"/>
      <c r="E183" s="68"/>
    </row>
    <row r="184" spans="1:5" ht="15">
      <c r="A184" s="53" t="s">
        <v>59</v>
      </c>
      <c r="B184" s="45"/>
      <c r="C184" s="46"/>
      <c r="D184" s="47">
        <v>262</v>
      </c>
      <c r="E184" s="68"/>
    </row>
    <row r="185" spans="1:5" ht="25.5">
      <c r="A185" s="53" t="s">
        <v>96</v>
      </c>
      <c r="B185" s="45"/>
      <c r="C185" s="46"/>
      <c r="D185" s="47">
        <v>263</v>
      </c>
      <c r="E185" s="65"/>
    </row>
    <row r="186" spans="1:5" ht="15">
      <c r="A186" s="53" t="s">
        <v>60</v>
      </c>
      <c r="B186" s="45"/>
      <c r="C186" s="46"/>
      <c r="D186" s="47">
        <v>290</v>
      </c>
      <c r="E186" s="68"/>
    </row>
    <row r="187" spans="1:5" ht="15">
      <c r="A187" s="53" t="s">
        <v>141</v>
      </c>
      <c r="B187" s="45"/>
      <c r="C187" s="46"/>
      <c r="D187" s="47">
        <v>300</v>
      </c>
      <c r="E187" s="65">
        <f>E189+E190</f>
        <v>9963388.27</v>
      </c>
    </row>
    <row r="188" spans="1:5" ht="15">
      <c r="A188" s="53" t="s">
        <v>1</v>
      </c>
      <c r="B188" s="45"/>
      <c r="C188" s="46"/>
      <c r="D188" s="47"/>
      <c r="E188" s="68"/>
    </row>
    <row r="189" spans="1:5" ht="15">
      <c r="A189" s="53" t="s">
        <v>39</v>
      </c>
      <c r="B189" s="45"/>
      <c r="C189" s="46"/>
      <c r="D189" s="47">
        <v>310</v>
      </c>
      <c r="E189" s="68">
        <v>24766</v>
      </c>
    </row>
    <row r="190" spans="1:5" ht="15">
      <c r="A190" s="53" t="s">
        <v>40</v>
      </c>
      <c r="B190" s="45"/>
      <c r="C190" s="46"/>
      <c r="D190" s="47">
        <v>340</v>
      </c>
      <c r="E190" s="68">
        <f>458993.27+9479629</f>
        <v>9938622.27</v>
      </c>
    </row>
    <row r="191" spans="1:5" ht="15">
      <c r="A191" s="51" t="s">
        <v>155</v>
      </c>
      <c r="B191" s="41" t="s">
        <v>156</v>
      </c>
      <c r="C191" s="43"/>
      <c r="D191" s="41"/>
      <c r="E191" s="65">
        <f>E192+E195+E203+E208+E207</f>
        <v>0</v>
      </c>
    </row>
    <row r="192" spans="1:5" ht="15">
      <c r="A192" s="53" t="s">
        <v>30</v>
      </c>
      <c r="B192" s="45"/>
      <c r="C192" s="46"/>
      <c r="D192" s="47">
        <v>210</v>
      </c>
      <c r="E192" s="65">
        <f>E194</f>
        <v>0</v>
      </c>
    </row>
    <row r="193" spans="1:5" ht="15">
      <c r="A193" s="53" t="s">
        <v>1</v>
      </c>
      <c r="B193" s="43"/>
      <c r="C193" s="43"/>
      <c r="D193" s="42"/>
      <c r="E193" s="68"/>
    </row>
    <row r="194" spans="1:5" ht="15">
      <c r="A194" s="55" t="s">
        <v>32</v>
      </c>
      <c r="B194" s="45"/>
      <c r="C194" s="46"/>
      <c r="D194" s="47">
        <v>212</v>
      </c>
      <c r="E194" s="68"/>
    </row>
    <row r="195" spans="1:5" ht="15">
      <c r="A195" s="53" t="s">
        <v>41</v>
      </c>
      <c r="B195" s="45"/>
      <c r="C195" s="46"/>
      <c r="D195" s="47">
        <v>220</v>
      </c>
      <c r="E195" s="65">
        <f>E197+E198+E199+E200+E201+E202</f>
        <v>0</v>
      </c>
    </row>
    <row r="196" spans="1:5" ht="15">
      <c r="A196" s="53" t="s">
        <v>1</v>
      </c>
      <c r="B196" s="45"/>
      <c r="C196" s="46"/>
      <c r="D196" s="47"/>
      <c r="E196" s="68"/>
    </row>
    <row r="197" spans="1:5" ht="15">
      <c r="A197" s="53" t="s">
        <v>33</v>
      </c>
      <c r="B197" s="45"/>
      <c r="C197" s="46"/>
      <c r="D197" s="47">
        <v>221</v>
      </c>
      <c r="E197" s="68"/>
    </row>
    <row r="198" spans="1:5" ht="15">
      <c r="A198" s="53" t="s">
        <v>34</v>
      </c>
      <c r="B198" s="45"/>
      <c r="C198" s="46"/>
      <c r="D198" s="47">
        <v>222</v>
      </c>
      <c r="E198" s="68"/>
    </row>
    <row r="199" spans="1:5" ht="15">
      <c r="A199" s="53" t="s">
        <v>35</v>
      </c>
      <c r="B199" s="45"/>
      <c r="C199" s="46"/>
      <c r="D199" s="47">
        <v>223</v>
      </c>
      <c r="E199" s="68"/>
    </row>
    <row r="200" spans="1:5" ht="15">
      <c r="A200" s="53" t="s">
        <v>36</v>
      </c>
      <c r="B200" s="45"/>
      <c r="C200" s="46"/>
      <c r="D200" s="47">
        <v>224</v>
      </c>
      <c r="E200" s="68"/>
    </row>
    <row r="201" spans="1:5" ht="15">
      <c r="A201" s="53" t="s">
        <v>37</v>
      </c>
      <c r="B201" s="45"/>
      <c r="C201" s="46"/>
      <c r="D201" s="47">
        <v>225</v>
      </c>
      <c r="E201" s="68"/>
    </row>
    <row r="202" spans="1:5" ht="15">
      <c r="A202" s="53" t="s">
        <v>38</v>
      </c>
      <c r="B202" s="45"/>
      <c r="C202" s="46"/>
      <c r="D202" s="47">
        <v>226</v>
      </c>
      <c r="E202" s="68"/>
    </row>
    <row r="203" spans="1:5" ht="15">
      <c r="A203" s="53" t="s">
        <v>58</v>
      </c>
      <c r="B203" s="45"/>
      <c r="C203" s="46"/>
      <c r="D203" s="47">
        <v>260</v>
      </c>
      <c r="E203" s="65">
        <f>E206+E205</f>
        <v>0</v>
      </c>
    </row>
    <row r="204" spans="1:5" ht="15">
      <c r="A204" s="53" t="s">
        <v>1</v>
      </c>
      <c r="B204" s="45"/>
      <c r="C204" s="46"/>
      <c r="D204" s="47"/>
      <c r="E204" s="68"/>
    </row>
    <row r="205" spans="1:5" ht="15">
      <c r="A205" s="53" t="s">
        <v>59</v>
      </c>
      <c r="B205" s="45"/>
      <c r="C205" s="46"/>
      <c r="D205" s="47">
        <v>262</v>
      </c>
      <c r="E205" s="68"/>
    </row>
    <row r="206" spans="1:5" ht="25.5">
      <c r="A206" s="53" t="s">
        <v>96</v>
      </c>
      <c r="B206" s="45"/>
      <c r="C206" s="46"/>
      <c r="D206" s="47">
        <v>263</v>
      </c>
      <c r="E206" s="65"/>
    </row>
    <row r="207" spans="1:5" ht="15">
      <c r="A207" s="53" t="s">
        <v>60</v>
      </c>
      <c r="B207" s="45"/>
      <c r="C207" s="46"/>
      <c r="D207" s="47">
        <v>290</v>
      </c>
      <c r="E207" s="68"/>
    </row>
    <row r="208" spans="1:5" ht="15">
      <c r="A208" s="53" t="s">
        <v>141</v>
      </c>
      <c r="B208" s="45"/>
      <c r="C208" s="46"/>
      <c r="D208" s="47">
        <v>300</v>
      </c>
      <c r="E208" s="65">
        <f>E210+E211</f>
        <v>0</v>
      </c>
    </row>
    <row r="209" spans="1:5" ht="15">
      <c r="A209" s="53" t="s">
        <v>1</v>
      </c>
      <c r="B209" s="45"/>
      <c r="C209" s="46"/>
      <c r="D209" s="47"/>
      <c r="E209" s="68"/>
    </row>
    <row r="210" spans="1:5" ht="15">
      <c r="A210" s="53" t="s">
        <v>39</v>
      </c>
      <c r="B210" s="45"/>
      <c r="C210" s="46"/>
      <c r="D210" s="47">
        <v>310</v>
      </c>
      <c r="E210" s="68"/>
    </row>
    <row r="211" spans="1:5" ht="15">
      <c r="A211" s="53" t="s">
        <v>40</v>
      </c>
      <c r="B211" s="45"/>
      <c r="C211" s="46"/>
      <c r="D211" s="47">
        <v>340</v>
      </c>
      <c r="E211" s="68"/>
    </row>
    <row r="212" spans="1:5" ht="15">
      <c r="A212" s="53" t="s">
        <v>157</v>
      </c>
      <c r="B212" s="45"/>
      <c r="C212" s="46"/>
      <c r="D212" s="47">
        <v>500</v>
      </c>
      <c r="E212" s="68">
        <f>E214+E215</f>
        <v>0</v>
      </c>
    </row>
    <row r="213" spans="1:5" ht="15">
      <c r="A213" s="53" t="s">
        <v>1</v>
      </c>
      <c r="B213" s="45"/>
      <c r="C213" s="46"/>
      <c r="D213" s="47"/>
      <c r="E213" s="68"/>
    </row>
    <row r="214" spans="1:5" ht="25.5">
      <c r="A214" s="53" t="s">
        <v>130</v>
      </c>
      <c r="B214" s="45"/>
      <c r="C214" s="46"/>
      <c r="D214" s="47">
        <v>520</v>
      </c>
      <c r="E214" s="68"/>
    </row>
    <row r="215" spans="1:5" ht="15">
      <c r="A215" s="53" t="s">
        <v>105</v>
      </c>
      <c r="B215" s="45"/>
      <c r="C215" s="46"/>
      <c r="D215" s="47">
        <v>530</v>
      </c>
      <c r="E215" s="68"/>
    </row>
    <row r="216" spans="1:5" ht="15">
      <c r="A216" s="56" t="s">
        <v>25</v>
      </c>
      <c r="B216" s="43"/>
      <c r="C216" s="43"/>
      <c r="D216" s="44"/>
      <c r="E216" s="68"/>
    </row>
    <row r="217" spans="1:5" ht="15.75" thickBot="1">
      <c r="A217" s="58" t="s">
        <v>26</v>
      </c>
      <c r="B217" s="59"/>
      <c r="C217" s="59"/>
      <c r="D217" s="60" t="s">
        <v>22</v>
      </c>
      <c r="E217" s="99">
        <v>110400</v>
      </c>
    </row>
    <row r="219" spans="1:40" ht="15">
      <c r="A219" s="158" t="s">
        <v>182</v>
      </c>
      <c r="B219" s="158"/>
      <c r="C219" s="158"/>
      <c r="D219" s="158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  <c r="AD219" s="158"/>
      <c r="AE219" s="158"/>
      <c r="AF219" s="158"/>
      <c r="AG219" s="158"/>
      <c r="AH219" s="158"/>
      <c r="AI219" s="158"/>
      <c r="AJ219" s="158"/>
      <c r="AK219" s="158"/>
      <c r="AL219" s="158"/>
      <c r="AM219" s="158"/>
      <c r="AN219" s="158"/>
    </row>
    <row r="220" spans="1:40" ht="15">
      <c r="A220" s="158" t="s">
        <v>181</v>
      </c>
      <c r="B220" s="158"/>
      <c r="C220" s="158"/>
      <c r="D220" s="158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58"/>
      <c r="AH220" s="158"/>
      <c r="AI220" s="158"/>
      <c r="AJ220" s="158"/>
      <c r="AK220" s="158"/>
      <c r="AL220" s="158"/>
      <c r="AM220" s="158"/>
      <c r="AN220" s="158"/>
    </row>
    <row r="221" spans="1:39" ht="15">
      <c r="A221" s="158" t="s">
        <v>159</v>
      </c>
      <c r="B221" s="158"/>
      <c r="C221" s="158"/>
      <c r="D221" s="158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</row>
    <row r="222" spans="1:39" ht="15">
      <c r="A222" s="61"/>
      <c r="B222" s="61"/>
      <c r="C222" s="61"/>
      <c r="D222" s="61"/>
      <c r="E222" s="100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</row>
    <row r="223" spans="1:43" ht="15">
      <c r="A223" s="158" t="s">
        <v>160</v>
      </c>
      <c r="B223" s="158"/>
      <c r="C223" s="158"/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158"/>
      <c r="AD223" s="158"/>
      <c r="AE223" s="158"/>
      <c r="AF223" s="158"/>
      <c r="AG223" s="158"/>
      <c r="AH223" s="158"/>
      <c r="AI223" s="158"/>
      <c r="AJ223" s="158"/>
      <c r="AK223" s="158"/>
      <c r="AL223" s="158"/>
      <c r="AM223" s="158"/>
      <c r="AN223" s="158"/>
      <c r="AO223" s="158"/>
      <c r="AP223" s="158"/>
      <c r="AQ223" s="158"/>
    </row>
    <row r="224" spans="1:41" ht="15">
      <c r="A224" s="158" t="s">
        <v>161</v>
      </c>
      <c r="B224" s="158"/>
      <c r="C224" s="158"/>
      <c r="D224" s="158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  <c r="AD224" s="158"/>
      <c r="AE224" s="158"/>
      <c r="AF224" s="158"/>
      <c r="AG224" s="158"/>
      <c r="AH224" s="158"/>
      <c r="AI224" s="158"/>
      <c r="AJ224" s="158"/>
      <c r="AK224" s="158"/>
      <c r="AL224" s="158"/>
      <c r="AM224" s="158"/>
      <c r="AN224" s="158"/>
      <c r="AO224" s="158"/>
    </row>
    <row r="225" spans="1:39" ht="15">
      <c r="A225" s="158" t="s">
        <v>162</v>
      </c>
      <c r="B225" s="158"/>
      <c r="C225" s="158"/>
      <c r="D225" s="158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</row>
    <row r="226" spans="1:39" ht="15">
      <c r="A226" s="61"/>
      <c r="B226" s="61"/>
      <c r="C226" s="61"/>
      <c r="D226" s="61"/>
      <c r="E226" s="100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</row>
    <row r="227" spans="1:42" ht="15">
      <c r="A227" s="158" t="s">
        <v>183</v>
      </c>
      <c r="B227" s="158"/>
      <c r="C227" s="158"/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  <c r="AH227" s="158"/>
      <c r="AI227" s="158"/>
      <c r="AJ227" s="158"/>
      <c r="AK227" s="158"/>
      <c r="AL227" s="158"/>
      <c r="AM227" s="158"/>
      <c r="AN227" s="158"/>
      <c r="AO227" s="158"/>
      <c r="AP227" s="158"/>
    </row>
    <row r="228" spans="1:40" ht="15">
      <c r="A228" s="158" t="s">
        <v>158</v>
      </c>
      <c r="B228" s="158"/>
      <c r="C228" s="158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  <c r="AN228" s="158"/>
    </row>
    <row r="229" spans="1:39" ht="15">
      <c r="A229" s="61"/>
      <c r="B229" s="61"/>
      <c r="C229" s="61"/>
      <c r="D229" s="61"/>
      <c r="E229" s="100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</row>
    <row r="230" spans="1:39" ht="15">
      <c r="A230" s="61"/>
      <c r="B230" s="61"/>
      <c r="C230" s="61"/>
      <c r="D230" s="61"/>
      <c r="E230" s="100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</row>
    <row r="231" spans="1:39" ht="15">
      <c r="A231" s="158" t="s">
        <v>163</v>
      </c>
      <c r="B231" s="158"/>
      <c r="C231" s="158"/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</row>
    <row r="232" spans="1:39" ht="15">
      <c r="A232" s="61"/>
      <c r="B232" s="61"/>
      <c r="C232" s="61" t="s">
        <v>197</v>
      </c>
      <c r="D232" s="61"/>
      <c r="E232" s="100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</row>
    <row r="233" spans="1:39" ht="15">
      <c r="A233" s="158" t="s">
        <v>184</v>
      </c>
      <c r="B233" s="158"/>
      <c r="C233" s="158"/>
      <c r="D233" s="158"/>
      <c r="E233" s="158"/>
      <c r="F233" s="61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  <c r="X233" s="159"/>
      <c r="Y233" s="159"/>
      <c r="Z233" s="159"/>
      <c r="AA233" s="159"/>
      <c r="AB233" s="159"/>
      <c r="AC233" s="159"/>
      <c r="AD233" s="159"/>
      <c r="AE233" s="159"/>
      <c r="AF233" s="159"/>
      <c r="AG233" s="159"/>
      <c r="AH233" s="159"/>
      <c r="AI233" s="159"/>
      <c r="AJ233" s="61"/>
      <c r="AK233" s="61"/>
      <c r="AL233" s="61"/>
      <c r="AM233" s="61"/>
    </row>
    <row r="234" spans="1:39" ht="15">
      <c r="A234" s="61"/>
      <c r="B234" s="61"/>
      <c r="C234" s="61"/>
      <c r="D234" s="61"/>
      <c r="E234" s="100"/>
      <c r="F234" s="61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1"/>
      <c r="AK234" s="61"/>
      <c r="AL234" s="61"/>
      <c r="AM234" s="61"/>
    </row>
    <row r="235" spans="1:39" ht="15">
      <c r="A235" s="61"/>
      <c r="B235" s="101"/>
      <c r="C235" s="159"/>
      <c r="D235" s="159"/>
      <c r="E235" s="159"/>
      <c r="F235" s="63"/>
      <c r="G235" s="160"/>
      <c r="H235" s="160"/>
      <c r="I235" s="62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  <c r="X235" s="159"/>
      <c r="Y235" s="159"/>
      <c r="Z235" s="159"/>
      <c r="AA235" s="159"/>
      <c r="AB235" s="110">
        <v>20</v>
      </c>
      <c r="AC235" s="110"/>
      <c r="AD235" s="110"/>
      <c r="AE235" s="110"/>
      <c r="AF235" s="160"/>
      <c r="AG235" s="160"/>
      <c r="AH235" s="160"/>
      <c r="AI235" s="160"/>
      <c r="AJ235" s="158" t="s">
        <v>3</v>
      </c>
      <c r="AK235" s="158"/>
      <c r="AL235" s="158"/>
      <c r="AM235" s="158"/>
    </row>
  </sheetData>
  <sheetProtection/>
  <mergeCells count="26">
    <mergeCell ref="AJ235:AM235"/>
    <mergeCell ref="A227:AP227"/>
    <mergeCell ref="A228:AN228"/>
    <mergeCell ref="A1:C1"/>
    <mergeCell ref="D1:D2"/>
    <mergeCell ref="E1:E2"/>
    <mergeCell ref="A2:C2"/>
    <mergeCell ref="A55:A56"/>
    <mergeCell ref="B55:B56"/>
    <mergeCell ref="C55:C56"/>
    <mergeCell ref="D55:D56"/>
    <mergeCell ref="E55:E56"/>
    <mergeCell ref="A224:AO224"/>
    <mergeCell ref="A225:Y225"/>
    <mergeCell ref="A219:AN219"/>
    <mergeCell ref="A220:AN220"/>
    <mergeCell ref="A221:Y221"/>
    <mergeCell ref="A223:AQ223"/>
    <mergeCell ref="A231:O231"/>
    <mergeCell ref="A233:E233"/>
    <mergeCell ref="G233:AI233"/>
    <mergeCell ref="C235:E235"/>
    <mergeCell ref="G235:H235"/>
    <mergeCell ref="J235:AA235"/>
    <mergeCell ref="AB235:AE235"/>
    <mergeCell ref="AF235:AI235"/>
  </mergeCells>
  <printOptions/>
  <pageMargins left="0" right="0" top="0" bottom="0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Управление</cp:lastModifiedBy>
  <cp:lastPrinted>2013-02-04T03:16:42Z</cp:lastPrinted>
  <dcterms:created xsi:type="dcterms:W3CDTF">2010-11-26T07:12:57Z</dcterms:created>
  <dcterms:modified xsi:type="dcterms:W3CDTF">2013-02-04T03:17:58Z</dcterms:modified>
  <cp:category/>
  <cp:version/>
  <cp:contentType/>
  <cp:contentStatus/>
</cp:coreProperties>
</file>